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21330" windowHeight="8880"/>
  </bookViews>
  <sheets>
    <sheet name="Reiseregning - skjema" sheetId="2" r:id="rId1"/>
    <sheet name="Satser - Reise generelt" sheetId="7" r:id="rId2"/>
    <sheet name="Satser utland" sheetId="6" r:id="rId3"/>
  </sheets>
  <definedNames>
    <definedName name="_xlnm.Print_Area" localSheetId="0">'Reiseregning - skjema'!$B$2:$CA$145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7" l="1"/>
  <c r="F14" i="7"/>
  <c r="E14" i="7"/>
  <c r="F13" i="7"/>
  <c r="E13" i="7"/>
  <c r="F12" i="7"/>
  <c r="E12" i="7"/>
  <c r="AL26" i="2" l="1"/>
  <c r="AL28" i="2"/>
  <c r="BR109" i="2"/>
  <c r="BR111" i="2"/>
  <c r="BR113" i="2"/>
  <c r="BR115" i="2"/>
  <c r="BR117" i="2"/>
  <c r="BR119" i="2"/>
  <c r="BR121" i="2"/>
  <c r="BR123" i="2"/>
  <c r="BR125" i="2"/>
  <c r="BR82" i="2"/>
  <c r="BR83" i="2"/>
  <c r="BR84" i="2"/>
  <c r="BR85" i="2"/>
  <c r="BR86" i="2"/>
  <c r="BR87" i="2"/>
  <c r="BR88" i="2"/>
  <c r="BR89" i="2"/>
  <c r="BR90" i="2"/>
  <c r="BR91" i="2"/>
  <c r="BR92" i="2"/>
  <c r="BR93" i="2"/>
  <c r="BR81" i="2"/>
  <c r="AL60" i="2"/>
  <c r="AL30" i="2"/>
  <c r="AL32" i="2"/>
  <c r="AL34" i="2"/>
  <c r="AL36" i="2"/>
  <c r="AL38" i="2"/>
  <c r="AL40" i="2"/>
  <c r="AL42" i="2"/>
  <c r="AL44" i="2"/>
  <c r="AL46" i="2"/>
  <c r="AL48" i="2"/>
  <c r="AL50" i="2"/>
  <c r="AL52" i="2"/>
  <c r="AL54" i="2"/>
  <c r="AL56" i="2"/>
  <c r="AL58" i="2"/>
  <c r="AT94" i="2" l="1"/>
  <c r="AT98" i="2" s="1"/>
  <c r="BR94" i="2"/>
  <c r="BR127" i="2" s="1"/>
  <c r="AL24" i="2" s="1"/>
  <c r="AL62" i="2" s="1"/>
  <c r="AL66" i="2" s="1"/>
  <c r="AL68" i="2" s="1"/>
  <c r="H77" i="2" l="1"/>
  <c r="BJ77" i="2"/>
</calcChain>
</file>

<file path=xl/sharedStrings.xml><?xml version="1.0" encoding="utf-8"?>
<sst xmlns="http://schemas.openxmlformats.org/spreadsheetml/2006/main" count="417" uniqueCount="360">
  <si>
    <t>Etternavn og fornavn</t>
  </si>
  <si>
    <t>Privatadresse</t>
  </si>
  <si>
    <t>Postnr</t>
  </si>
  <si>
    <t>Poststed</t>
  </si>
  <si>
    <t>Utreise</t>
  </si>
  <si>
    <t>Retur</t>
  </si>
  <si>
    <t>Over-natting</t>
  </si>
  <si>
    <t>Kurs</t>
  </si>
  <si>
    <t>Tjenestereise</t>
  </si>
  <si>
    <t>Annet</t>
  </si>
  <si>
    <t>Kl.</t>
  </si>
  <si>
    <t>Hotell</t>
  </si>
  <si>
    <t>Pensjonat</t>
  </si>
  <si>
    <t>(Se side 2)</t>
  </si>
  <si>
    <t>Angi hva</t>
  </si>
  <si>
    <t>Overført fra side 2</t>
  </si>
  <si>
    <t>Kost-godt-gjøring uten over-natting</t>
  </si>
  <si>
    <t>Innland</t>
  </si>
  <si>
    <t>Utland</t>
  </si>
  <si>
    <t>Over 12 timer</t>
  </si>
  <si>
    <t>TT -
kode</t>
  </si>
  <si>
    <t>Antall</t>
  </si>
  <si>
    <t>Sats</t>
  </si>
  <si>
    <t>Beløp</t>
  </si>
  <si>
    <t>kr</t>
  </si>
  <si>
    <t>øre</t>
  </si>
  <si>
    <t>timer</t>
  </si>
  <si>
    <t>6-12</t>
  </si>
  <si>
    <t>Under 6</t>
  </si>
  <si>
    <t>Kost-godt-gjøring ved    over-natting</t>
  </si>
  <si>
    <t>Komp.-tillegg</t>
  </si>
  <si>
    <t>Bil (innl/utl)</t>
  </si>
  <si>
    <t>Bil (Tromsø)</t>
  </si>
  <si>
    <t>Kostgodtgjøring</t>
  </si>
  <si>
    <t>Opp-hold 
utover 28 døgn</t>
  </si>
  <si>
    <t>Til sammen</t>
  </si>
  <si>
    <t>Trekk</t>
  </si>
  <si>
    <t>Andre godtgj.</t>
  </si>
  <si>
    <t>Natt-tillegg</t>
  </si>
  <si>
    <t>BRUTTO REISEREGNING</t>
  </si>
  <si>
    <t>Reiseforskudd</t>
  </si>
  <si>
    <t>NETTOBELØP</t>
  </si>
  <si>
    <t>Til gode</t>
  </si>
  <si>
    <t>Skyldig</t>
  </si>
  <si>
    <t>Dato</t>
  </si>
  <si>
    <t>Jeg samtykker i at evt skyldig beløp kan trekkes i lønn</t>
  </si>
  <si>
    <t>Konto</t>
  </si>
  <si>
    <t>(kode 1)</t>
  </si>
  <si>
    <t>Kostnadssted</t>
  </si>
  <si>
    <t>(kode 2)</t>
  </si>
  <si>
    <t>Tiltak/prosjekt</t>
  </si>
  <si>
    <t>(kode 3)</t>
  </si>
  <si>
    <t>Anvisning</t>
  </si>
  <si>
    <t>Anvisende myndighet</t>
  </si>
  <si>
    <t>Anvist dato</t>
  </si>
  <si>
    <t>Utbetales og posteres i samsvar med foranstående</t>
  </si>
  <si>
    <t>Reiseregning</t>
  </si>
  <si>
    <t>÷</t>
  </si>
  <si>
    <t>→</t>
  </si>
  <si>
    <t>(Spesifiser evt på side 2)</t>
  </si>
  <si>
    <t>Navn</t>
  </si>
  <si>
    <t>Fødselsnummer</t>
  </si>
  <si>
    <t>Reisespesifikasjon</t>
  </si>
  <si>
    <t>Reiseutlegg</t>
  </si>
  <si>
    <t>Type</t>
  </si>
  <si>
    <t>Km eget</t>
  </si>
  <si>
    <t>Sted</t>
  </si>
  <si>
    <t>Fremmed valuta</t>
  </si>
  <si>
    <t>Kode</t>
  </si>
  <si>
    <t>Hjemmel for bruk av bil</t>
  </si>
  <si>
    <t>Gitt av</t>
  </si>
  <si>
    <t>+</t>
  </si>
  <si>
    <t xml:space="preserve">tidligere godtgjort i år (km </t>
  </si>
  <si>
    <t>Sum km i år</t>
  </si>
  <si>
    <t>=</t>
  </si>
  <si>
    <t>Kryss av ved overføring av km</t>
  </si>
  <si>
    <t>Sum</t>
  </si>
  <si>
    <t>årsak til omkjøringer - lokal kjøring på oppdragsstedet.</t>
  </si>
  <si>
    <t>Utlegg til hotell, mat og lignende</t>
  </si>
  <si>
    <t>Spesifikasjon</t>
  </si>
  <si>
    <t>Overnatting</t>
  </si>
  <si>
    <t>Navn og adresse på hotell, pensjonat e.a. (ikke privat)</t>
  </si>
  <si>
    <t>Merknader</t>
  </si>
  <si>
    <t>Passasjertillegg (innl./utl.)</t>
  </si>
  <si>
    <t>Reisens formål</t>
  </si>
  <si>
    <t>Reisested</t>
  </si>
  <si>
    <t>Sum km denne reisen, overføres til aktuelt felt for ''Eget skyssmiddel' for bil på side 1</t>
  </si>
  <si>
    <t>Sum reiseutlegg - overføres til side 1 (TT-kode 1041)</t>
  </si>
  <si>
    <t>Attesta-sjon</t>
  </si>
  <si>
    <t>FRA</t>
  </si>
  <si>
    <t>TIL</t>
  </si>
  <si>
    <t>Regnings-utsteders underskrift</t>
  </si>
  <si>
    <t>Godkj. Leder</t>
  </si>
  <si>
    <t>Etter fullmakt (underskrift)</t>
  </si>
  <si>
    <t>Underskrift</t>
  </si>
  <si>
    <t xml:space="preserve">Reiseruten - kjørt distanse for hver reise, oppgitt etappevis og avlest på kilometertelleren - </t>
  </si>
  <si>
    <t>Fødselsnr.</t>
  </si>
  <si>
    <t>Over 12</t>
  </si>
  <si>
    <r>
      <rPr>
        <b/>
        <sz val="8"/>
        <color theme="1"/>
        <rFont val="Myriad Pro"/>
        <family val="2"/>
      </rPr>
      <t xml:space="preserve">Beregning av kostgodtgjøring:
</t>
    </r>
    <r>
      <rPr>
        <sz val="8"/>
        <color theme="1"/>
        <rFont val="Myriad Pro"/>
        <family val="2"/>
      </rPr>
      <t>Reisestart er når man forlater hjem eller arbeidsplass.
Reiseslutt er når man er tilbake hjemme eller på arbeidsplassen.
Det ytes døgndiett når reise med overnatting  varer over 12 timer. Mer enn 6 timer inn i nytt døgn = ekstra kostdøgn.
Ved reiser i utlandet omregnes tidspunktene til utgangslandets
tidssone.</t>
    </r>
    <r>
      <rPr>
        <b/>
        <sz val="8"/>
        <color theme="1"/>
        <rFont val="Myriad Pro"/>
        <family val="2"/>
      </rPr>
      <t xml:space="preserve">
</t>
    </r>
  </si>
  <si>
    <r>
      <rPr>
        <b/>
        <sz val="9"/>
        <color theme="1"/>
        <rFont val="Myriad Pro"/>
        <family val="2"/>
      </rPr>
      <t>*</t>
    </r>
    <r>
      <rPr>
        <b/>
        <sz val="7"/>
        <color theme="1"/>
        <rFont val="Myriad Pro"/>
        <family val="2"/>
      </rPr>
      <t xml:space="preserve"> For bruk av egen bil skal du ta med:</t>
    </r>
  </si>
  <si>
    <r>
      <t xml:space="preserve">Skyssmiddel </t>
    </r>
    <r>
      <rPr>
        <sz val="10"/>
        <color theme="1"/>
        <rFont val="Myriad Pro"/>
        <family val="2"/>
      </rPr>
      <t>*</t>
    </r>
  </si>
  <si>
    <t>Før 1 mars</t>
  </si>
  <si>
    <t>TT kode</t>
  </si>
  <si>
    <t>Diett u/ overnatting:</t>
  </si>
  <si>
    <t>kr.</t>
  </si>
  <si>
    <t>Diett m/overnatting:</t>
  </si>
  <si>
    <t>Diett utland</t>
  </si>
  <si>
    <t>Diett hybel/ brakke/ privat/pensjonat</t>
  </si>
  <si>
    <t>Skattbar del av diett - Hybel/brakke (innland)</t>
  </si>
  <si>
    <t>Kilometergodtgjørelse</t>
  </si>
  <si>
    <t xml:space="preserve">kr </t>
  </si>
  <si>
    <t>Passasjertillegg</t>
  </si>
  <si>
    <t xml:space="preserve">Div. satser </t>
  </si>
  <si>
    <t>Kompensasjonstillegg (utland)</t>
  </si>
  <si>
    <t>Max-sats hotell (innland)</t>
  </si>
  <si>
    <t>Fjernes</t>
  </si>
  <si>
    <r>
      <rPr>
        <b/>
        <sz val="11"/>
        <rFont val="Calibri"/>
        <family val="2"/>
      </rPr>
      <t>Diettgodtgjørelse i utlandet</t>
    </r>
  </si>
  <si>
    <r>
      <rPr>
        <b/>
        <sz val="11"/>
        <rFont val="Calibri"/>
        <family val="2"/>
      </rPr>
      <t>Afrika</t>
    </r>
  </si>
  <si>
    <r>
      <rPr>
        <sz val="11"/>
        <rFont val="Calibri"/>
        <family val="2"/>
      </rPr>
      <t>Algerie</t>
    </r>
  </si>
  <si>
    <r>
      <rPr>
        <sz val="11"/>
        <rFont val="Calibri"/>
        <family val="2"/>
      </rPr>
      <t>Angola</t>
    </r>
  </si>
  <si>
    <r>
      <rPr>
        <sz val="11"/>
        <rFont val="Calibri"/>
        <family val="2"/>
      </rPr>
      <t>Benin</t>
    </r>
  </si>
  <si>
    <r>
      <rPr>
        <sz val="11"/>
        <rFont val="Calibri"/>
        <family val="2"/>
      </rPr>
      <t>Botswana</t>
    </r>
  </si>
  <si>
    <r>
      <rPr>
        <sz val="11"/>
        <rFont val="Calibri"/>
        <family val="2"/>
      </rPr>
      <t>Burundi</t>
    </r>
  </si>
  <si>
    <r>
      <rPr>
        <sz val="11"/>
        <rFont val="Calibri"/>
        <family val="2"/>
      </rPr>
      <t>Egypt</t>
    </r>
  </si>
  <si>
    <r>
      <rPr>
        <sz val="11"/>
        <rFont val="Calibri"/>
        <family val="2"/>
      </rPr>
      <t>Elfenbenskysten</t>
    </r>
  </si>
  <si>
    <r>
      <rPr>
        <sz val="11"/>
        <rFont val="Calibri"/>
        <family val="2"/>
      </rPr>
      <t>Eritra</t>
    </r>
  </si>
  <si>
    <r>
      <rPr>
        <sz val="11"/>
        <rFont val="Calibri"/>
        <family val="2"/>
      </rPr>
      <t>Etiopia</t>
    </r>
  </si>
  <si>
    <r>
      <rPr>
        <sz val="11"/>
        <rFont val="Calibri"/>
        <family val="2"/>
      </rPr>
      <t>Ghana</t>
    </r>
  </si>
  <si>
    <r>
      <rPr>
        <sz val="11"/>
        <rFont val="Calibri"/>
        <family val="2"/>
      </rPr>
      <t>Kamerun</t>
    </r>
  </si>
  <si>
    <r>
      <rPr>
        <sz val="11"/>
        <rFont val="Calibri"/>
        <family val="2"/>
      </rPr>
      <t>Kenya</t>
    </r>
  </si>
  <si>
    <r>
      <rPr>
        <sz val="11"/>
        <rFont val="Calibri"/>
        <family val="2"/>
      </rPr>
      <t>Lesotho</t>
    </r>
  </si>
  <si>
    <r>
      <rPr>
        <sz val="11"/>
        <rFont val="Calibri"/>
        <family val="2"/>
      </rPr>
      <t>Madagaskar</t>
    </r>
  </si>
  <si>
    <r>
      <rPr>
        <sz val="11"/>
        <rFont val="Calibri"/>
        <family val="2"/>
      </rPr>
      <t>Malawi</t>
    </r>
  </si>
  <si>
    <r>
      <rPr>
        <sz val="11"/>
        <rFont val="Calibri"/>
        <family val="2"/>
      </rPr>
      <t>Marokko</t>
    </r>
  </si>
  <si>
    <r>
      <rPr>
        <sz val="11"/>
        <rFont val="Calibri"/>
        <family val="2"/>
      </rPr>
      <t>Mauritius</t>
    </r>
  </si>
  <si>
    <r>
      <rPr>
        <sz val="11"/>
        <rFont val="Calibri"/>
        <family val="2"/>
      </rPr>
      <t>Mocambique</t>
    </r>
  </si>
  <si>
    <r>
      <rPr>
        <sz val="11"/>
        <rFont val="Calibri"/>
        <family val="2"/>
      </rPr>
      <t>Namibia</t>
    </r>
  </si>
  <si>
    <r>
      <rPr>
        <sz val="11"/>
        <rFont val="Calibri"/>
        <family val="2"/>
      </rPr>
      <t>Nigeria</t>
    </r>
  </si>
  <si>
    <r>
      <rPr>
        <sz val="11"/>
        <rFont val="Calibri"/>
        <family val="2"/>
      </rPr>
      <t>Seychellene</t>
    </r>
  </si>
  <si>
    <r>
      <rPr>
        <sz val="11"/>
        <rFont val="Calibri"/>
        <family val="2"/>
      </rPr>
      <t>Sudan</t>
    </r>
  </si>
  <si>
    <r>
      <rPr>
        <sz val="11"/>
        <rFont val="Calibri"/>
        <family val="2"/>
      </rPr>
      <t>Swaziland</t>
    </r>
  </si>
  <si>
    <r>
      <rPr>
        <sz val="11"/>
        <rFont val="Calibri"/>
        <family val="2"/>
      </rPr>
      <t>Sør‐Afrika</t>
    </r>
  </si>
  <si>
    <r>
      <rPr>
        <sz val="11"/>
        <rFont val="Calibri"/>
        <family val="2"/>
      </rPr>
      <t>Sør‐Sudan</t>
    </r>
  </si>
  <si>
    <r>
      <rPr>
        <sz val="11"/>
        <rFont val="Calibri"/>
        <family val="2"/>
      </rPr>
      <t>Tanzania</t>
    </r>
  </si>
  <si>
    <r>
      <rPr>
        <sz val="11"/>
        <rFont val="Calibri"/>
        <family val="2"/>
      </rPr>
      <t>Togo</t>
    </r>
  </si>
  <si>
    <r>
      <rPr>
        <sz val="11"/>
        <rFont val="Calibri"/>
        <family val="2"/>
      </rPr>
      <t>Zambia</t>
    </r>
  </si>
  <si>
    <r>
      <rPr>
        <sz val="11"/>
        <rFont val="Calibri"/>
        <family val="2"/>
      </rPr>
      <t>Zimbabwe</t>
    </r>
  </si>
  <si>
    <r>
      <rPr>
        <sz val="11"/>
        <rFont val="Calibri"/>
        <family val="2"/>
      </rPr>
      <t>Øvrige Afrika</t>
    </r>
  </si>
  <si>
    <r>
      <rPr>
        <b/>
        <sz val="11"/>
        <rFont val="Calibri"/>
        <family val="2"/>
      </rPr>
      <t>Amerika</t>
    </r>
  </si>
  <si>
    <r>
      <rPr>
        <sz val="11"/>
        <rFont val="Calibri"/>
        <family val="2"/>
      </rPr>
      <t>Argentina</t>
    </r>
  </si>
  <si>
    <r>
      <rPr>
        <sz val="11"/>
        <rFont val="Calibri"/>
        <family val="2"/>
      </rPr>
      <t>Bahamas</t>
    </r>
  </si>
  <si>
    <r>
      <rPr>
        <sz val="11"/>
        <rFont val="Calibri"/>
        <family val="2"/>
      </rPr>
      <t>Barbados</t>
    </r>
  </si>
  <si>
    <r>
      <rPr>
        <sz val="11"/>
        <rFont val="Calibri"/>
        <family val="2"/>
      </rPr>
      <t>Bolivia</t>
    </r>
  </si>
  <si>
    <r>
      <rPr>
        <sz val="11"/>
        <rFont val="Calibri"/>
        <family val="2"/>
      </rPr>
      <t>Brasil</t>
    </r>
  </si>
  <si>
    <r>
      <rPr>
        <sz val="11"/>
        <rFont val="Calibri"/>
        <family val="2"/>
      </rPr>
      <t>Rio</t>
    </r>
  </si>
  <si>
    <r>
      <rPr>
        <sz val="11"/>
        <rFont val="Calibri"/>
        <family val="2"/>
      </rPr>
      <t>Canada</t>
    </r>
  </si>
  <si>
    <r>
      <rPr>
        <sz val="11"/>
        <rFont val="Calibri"/>
        <family val="2"/>
      </rPr>
      <t>Chile</t>
    </r>
  </si>
  <si>
    <r>
      <rPr>
        <sz val="11"/>
        <rFont val="Calibri"/>
        <family val="2"/>
      </rPr>
      <t>Colombia</t>
    </r>
  </si>
  <si>
    <r>
      <rPr>
        <sz val="11"/>
        <rFont val="Calibri"/>
        <family val="2"/>
      </rPr>
      <t>Costa Rica</t>
    </r>
  </si>
  <si>
    <r>
      <rPr>
        <sz val="11"/>
        <rFont val="Calibri"/>
        <family val="2"/>
      </rPr>
      <t>Cuba</t>
    </r>
  </si>
  <si>
    <r>
      <rPr>
        <sz val="11"/>
        <rFont val="Calibri"/>
        <family val="2"/>
      </rPr>
      <t>El Salvador</t>
    </r>
  </si>
  <si>
    <r>
      <rPr>
        <sz val="11"/>
        <rFont val="Calibri"/>
        <family val="2"/>
      </rPr>
      <t>Guatemale</t>
    </r>
  </si>
  <si>
    <r>
      <rPr>
        <sz val="11"/>
        <rFont val="Calibri"/>
        <family val="2"/>
      </rPr>
      <t>Guyana</t>
    </r>
  </si>
  <si>
    <r>
      <rPr>
        <sz val="11"/>
        <rFont val="Calibri"/>
        <family val="2"/>
      </rPr>
      <t>Honduras</t>
    </r>
  </si>
  <si>
    <r>
      <rPr>
        <sz val="11"/>
        <rFont val="Calibri"/>
        <family val="2"/>
      </rPr>
      <t>Jamaica</t>
    </r>
  </si>
  <si>
    <r>
      <rPr>
        <sz val="11"/>
        <rFont val="Calibri"/>
        <family val="2"/>
      </rPr>
      <t>Mexico</t>
    </r>
  </si>
  <si>
    <r>
      <rPr>
        <sz val="11"/>
        <rFont val="Calibri"/>
        <family val="2"/>
      </rPr>
      <t>Nicaragua</t>
    </r>
  </si>
  <si>
    <r>
      <rPr>
        <sz val="11"/>
        <rFont val="Calibri"/>
        <family val="2"/>
      </rPr>
      <t>Panama</t>
    </r>
  </si>
  <si>
    <r>
      <rPr>
        <sz val="11"/>
        <rFont val="Calibri"/>
        <family val="2"/>
      </rPr>
      <t>Paraguay</t>
    </r>
  </si>
  <si>
    <r>
      <rPr>
        <sz val="11"/>
        <rFont val="Calibri"/>
        <family val="2"/>
      </rPr>
      <t>Peru</t>
    </r>
  </si>
  <si>
    <r>
      <rPr>
        <sz val="11"/>
        <rFont val="Calibri"/>
        <family val="2"/>
      </rPr>
      <t>Perto Rico</t>
    </r>
  </si>
  <si>
    <r>
      <rPr>
        <sz val="11"/>
        <rFont val="Calibri"/>
        <family val="2"/>
      </rPr>
      <t>Surinam</t>
    </r>
  </si>
  <si>
    <r>
      <rPr>
        <sz val="11"/>
        <rFont val="Calibri"/>
        <family val="2"/>
      </rPr>
      <t>Uruguay</t>
    </r>
  </si>
  <si>
    <r>
      <rPr>
        <sz val="11"/>
        <rFont val="Calibri"/>
        <family val="2"/>
      </rPr>
      <t>USA</t>
    </r>
  </si>
  <si>
    <r>
      <rPr>
        <sz val="11"/>
        <rFont val="Calibri"/>
        <family val="2"/>
      </rPr>
      <t>New York by</t>
    </r>
  </si>
  <si>
    <r>
      <rPr>
        <sz val="11"/>
        <rFont val="Calibri"/>
        <family val="2"/>
      </rPr>
      <t>San Francisco</t>
    </r>
  </si>
  <si>
    <r>
      <rPr>
        <sz val="11"/>
        <rFont val="Calibri"/>
        <family val="2"/>
      </rPr>
      <t>Washington D.C.</t>
    </r>
  </si>
  <si>
    <r>
      <rPr>
        <sz val="11"/>
        <rFont val="Calibri"/>
        <family val="2"/>
      </rPr>
      <t>Venezuela</t>
    </r>
  </si>
  <si>
    <r>
      <rPr>
        <sz val="11"/>
        <rFont val="Calibri"/>
        <family val="2"/>
      </rPr>
      <t>Øvrige Amerika</t>
    </r>
  </si>
  <si>
    <r>
      <rPr>
        <b/>
        <sz val="11"/>
        <rFont val="Calibri"/>
        <family val="2"/>
      </rPr>
      <t>Asia</t>
    </r>
  </si>
  <si>
    <r>
      <rPr>
        <sz val="11"/>
        <rFont val="Calibri"/>
        <family val="2"/>
      </rPr>
      <t>Afganistan</t>
    </r>
  </si>
  <si>
    <r>
      <rPr>
        <sz val="11"/>
        <rFont val="Calibri"/>
        <family val="2"/>
      </rPr>
      <t>Armenia</t>
    </r>
  </si>
  <si>
    <r>
      <rPr>
        <sz val="11"/>
        <rFont val="Calibri"/>
        <family val="2"/>
      </rPr>
      <t>Aserbajdsjan</t>
    </r>
  </si>
  <si>
    <r>
      <rPr>
        <sz val="11"/>
        <rFont val="Calibri"/>
        <family val="2"/>
      </rPr>
      <t>Bahrain</t>
    </r>
  </si>
  <si>
    <r>
      <rPr>
        <sz val="11"/>
        <rFont val="Calibri"/>
        <family val="2"/>
      </rPr>
      <t>Bangladesh</t>
    </r>
  </si>
  <si>
    <r>
      <rPr>
        <sz val="11"/>
        <rFont val="Calibri"/>
        <family val="2"/>
      </rPr>
      <t>Brunei</t>
    </r>
  </si>
  <si>
    <r>
      <rPr>
        <sz val="11"/>
        <rFont val="Calibri"/>
        <family val="2"/>
      </rPr>
      <t>Filippinene</t>
    </r>
  </si>
  <si>
    <r>
      <rPr>
        <sz val="11"/>
        <rFont val="Calibri"/>
        <family val="2"/>
      </rPr>
      <t>Forente Arabiske Emirater</t>
    </r>
  </si>
  <si>
    <r>
      <rPr>
        <sz val="11"/>
        <rFont val="Calibri"/>
        <family val="2"/>
      </rPr>
      <t>Georgia</t>
    </r>
  </si>
  <si>
    <r>
      <rPr>
        <sz val="11"/>
        <rFont val="Calibri"/>
        <family val="2"/>
      </rPr>
      <t>India</t>
    </r>
  </si>
  <si>
    <r>
      <rPr>
        <sz val="11"/>
        <rFont val="Calibri"/>
        <family val="2"/>
      </rPr>
      <t>Indonesia</t>
    </r>
  </si>
  <si>
    <r>
      <rPr>
        <sz val="11"/>
        <rFont val="Calibri"/>
        <family val="2"/>
      </rPr>
      <t>Iran</t>
    </r>
  </si>
  <si>
    <r>
      <rPr>
        <sz val="11"/>
        <rFont val="Calibri"/>
        <family val="2"/>
      </rPr>
      <t>Israel</t>
    </r>
  </si>
  <si>
    <r>
      <rPr>
        <sz val="11"/>
        <rFont val="Calibri"/>
        <family val="2"/>
      </rPr>
      <t>Japan</t>
    </r>
  </si>
  <si>
    <r>
      <rPr>
        <sz val="11"/>
        <rFont val="Calibri"/>
        <family val="2"/>
      </rPr>
      <t>Jemen</t>
    </r>
  </si>
  <si>
    <r>
      <rPr>
        <sz val="11"/>
        <rFont val="Calibri"/>
        <family val="2"/>
      </rPr>
      <t>Jordan</t>
    </r>
  </si>
  <si>
    <r>
      <rPr>
        <sz val="11"/>
        <rFont val="Calibri"/>
        <family val="2"/>
      </rPr>
      <t>Kambodsja</t>
    </r>
  </si>
  <si>
    <r>
      <rPr>
        <sz val="11"/>
        <rFont val="Calibri"/>
        <family val="2"/>
      </rPr>
      <t>Kasakhstan</t>
    </r>
  </si>
  <si>
    <r>
      <rPr>
        <sz val="11"/>
        <rFont val="Calibri"/>
        <family val="2"/>
      </rPr>
      <t>Kina</t>
    </r>
  </si>
  <si>
    <r>
      <rPr>
        <sz val="11"/>
        <rFont val="Calibri"/>
        <family val="2"/>
      </rPr>
      <t>Hong Kong</t>
    </r>
  </si>
  <si>
    <r>
      <rPr>
        <sz val="11"/>
        <rFont val="Calibri"/>
        <family val="2"/>
      </rPr>
      <t>Shanghai</t>
    </r>
  </si>
  <si>
    <r>
      <rPr>
        <sz val="11"/>
        <rFont val="Calibri"/>
        <family val="2"/>
      </rPr>
      <t>Kuwait</t>
    </r>
  </si>
  <si>
    <r>
      <rPr>
        <sz val="11"/>
        <rFont val="Calibri"/>
        <family val="2"/>
      </rPr>
      <t>Laos</t>
    </r>
  </si>
  <si>
    <r>
      <rPr>
        <sz val="11"/>
        <rFont val="Calibri"/>
        <family val="2"/>
      </rPr>
      <t>Libanon</t>
    </r>
  </si>
  <si>
    <r>
      <rPr>
        <sz val="11"/>
        <rFont val="Calibri"/>
        <family val="2"/>
      </rPr>
      <t>Malaysia</t>
    </r>
  </si>
  <si>
    <r>
      <rPr>
        <sz val="11"/>
        <rFont val="Calibri"/>
        <family val="2"/>
      </rPr>
      <t>Maldivene</t>
    </r>
  </si>
  <si>
    <r>
      <rPr>
        <sz val="11"/>
        <rFont val="Calibri"/>
        <family val="2"/>
      </rPr>
      <t>Myanmar (Burma)</t>
    </r>
  </si>
  <si>
    <r>
      <rPr>
        <sz val="11"/>
        <rFont val="Calibri"/>
        <family val="2"/>
      </rPr>
      <t>Nord‐Korea</t>
    </r>
  </si>
  <si>
    <r>
      <rPr>
        <sz val="11"/>
        <rFont val="Calibri"/>
        <family val="2"/>
      </rPr>
      <t>Oman</t>
    </r>
  </si>
  <si>
    <r>
      <rPr>
        <sz val="11"/>
        <rFont val="Calibri"/>
        <family val="2"/>
      </rPr>
      <t>Pakistan</t>
    </r>
  </si>
  <si>
    <r>
      <rPr>
        <sz val="11"/>
        <rFont val="Calibri"/>
        <family val="2"/>
      </rPr>
      <t>Palestina</t>
    </r>
  </si>
  <si>
    <r>
      <rPr>
        <sz val="11"/>
        <rFont val="Calibri"/>
        <family val="2"/>
      </rPr>
      <t>Qatar</t>
    </r>
  </si>
  <si>
    <r>
      <rPr>
        <sz val="11"/>
        <rFont val="Calibri"/>
        <family val="2"/>
      </rPr>
      <t>Saudi‐Arabia</t>
    </r>
  </si>
  <si>
    <r>
      <rPr>
        <sz val="11"/>
        <rFont val="Calibri"/>
        <family val="2"/>
      </rPr>
      <t>Singapore</t>
    </r>
  </si>
  <si>
    <r>
      <rPr>
        <sz val="11"/>
        <rFont val="Calibri"/>
        <family val="2"/>
      </rPr>
      <t>Sri Lanka</t>
    </r>
  </si>
  <si>
    <r>
      <rPr>
        <sz val="11"/>
        <rFont val="Calibri"/>
        <family val="2"/>
      </rPr>
      <t>Sør‐Korea</t>
    </r>
  </si>
  <si>
    <r>
      <rPr>
        <sz val="11"/>
        <rFont val="Calibri"/>
        <family val="2"/>
      </rPr>
      <t>Taiwan</t>
    </r>
  </si>
  <si>
    <r>
      <rPr>
        <sz val="11"/>
        <rFont val="Calibri"/>
        <family val="2"/>
      </rPr>
      <t>Thailand</t>
    </r>
  </si>
  <si>
    <r>
      <rPr>
        <sz val="11"/>
        <rFont val="Calibri"/>
        <family val="2"/>
      </rPr>
      <t>Tyrkia</t>
    </r>
  </si>
  <si>
    <r>
      <rPr>
        <sz val="11"/>
        <rFont val="Calibri"/>
        <family val="2"/>
      </rPr>
      <t>Istanbul</t>
    </r>
  </si>
  <si>
    <r>
      <rPr>
        <sz val="11"/>
        <rFont val="Calibri"/>
        <family val="2"/>
      </rPr>
      <t>Uzbekistan</t>
    </r>
  </si>
  <si>
    <r>
      <rPr>
        <sz val="11"/>
        <rFont val="Calibri"/>
        <family val="2"/>
      </rPr>
      <t>Vietnam</t>
    </r>
  </si>
  <si>
    <r>
      <rPr>
        <sz val="11"/>
        <rFont val="Calibri"/>
        <family val="2"/>
      </rPr>
      <t>Øst‐Timor</t>
    </r>
  </si>
  <si>
    <r>
      <rPr>
        <sz val="11"/>
        <rFont val="Calibri"/>
        <family val="2"/>
      </rPr>
      <t>Øvrige Asia</t>
    </r>
  </si>
  <si>
    <r>
      <rPr>
        <b/>
        <sz val="11"/>
        <rFont val="Calibri"/>
        <family val="2"/>
      </rPr>
      <t>Australia/Oceania</t>
    </r>
  </si>
  <si>
    <r>
      <rPr>
        <sz val="11"/>
        <rFont val="Calibri"/>
        <family val="2"/>
      </rPr>
      <t>Australia</t>
    </r>
  </si>
  <si>
    <r>
      <rPr>
        <sz val="11"/>
        <rFont val="Calibri"/>
        <family val="2"/>
      </rPr>
      <t>New Zealand</t>
    </r>
  </si>
  <si>
    <r>
      <rPr>
        <sz val="11"/>
        <rFont val="Calibri"/>
        <family val="2"/>
      </rPr>
      <t>Papua Ny‐Guinea</t>
    </r>
  </si>
  <si>
    <r>
      <rPr>
        <sz val="11"/>
        <rFont val="Calibri"/>
        <family val="2"/>
      </rPr>
      <t>Øvrige Australia/Oceania</t>
    </r>
  </si>
  <si>
    <r>
      <rPr>
        <b/>
        <sz val="11"/>
        <rFont val="Calibri"/>
        <family val="2"/>
      </rPr>
      <t>Europa</t>
    </r>
  </si>
  <si>
    <r>
      <rPr>
        <sz val="11"/>
        <rFont val="Calibri"/>
        <family val="2"/>
      </rPr>
      <t>Albania</t>
    </r>
  </si>
  <si>
    <r>
      <rPr>
        <sz val="11"/>
        <rFont val="Calibri"/>
        <family val="2"/>
      </rPr>
      <t>Belgia</t>
    </r>
  </si>
  <si>
    <r>
      <rPr>
        <sz val="11"/>
        <rFont val="Calibri"/>
        <family val="2"/>
      </rPr>
      <t>Bosnia‐Hercegovina</t>
    </r>
  </si>
  <si>
    <r>
      <rPr>
        <sz val="11"/>
        <rFont val="Calibri"/>
        <family val="2"/>
      </rPr>
      <t>Bulgaria</t>
    </r>
  </si>
  <si>
    <r>
      <rPr>
        <sz val="11"/>
        <rFont val="Calibri"/>
        <family val="2"/>
      </rPr>
      <t>Danmark</t>
    </r>
  </si>
  <si>
    <r>
      <rPr>
        <sz val="11"/>
        <rFont val="Calibri"/>
        <family val="2"/>
      </rPr>
      <t>København</t>
    </r>
  </si>
  <si>
    <r>
      <rPr>
        <sz val="11"/>
        <rFont val="Calibri"/>
        <family val="2"/>
      </rPr>
      <t>Estland</t>
    </r>
  </si>
  <si>
    <r>
      <rPr>
        <sz val="11"/>
        <rFont val="Calibri"/>
        <family val="2"/>
      </rPr>
      <t>Finland</t>
    </r>
  </si>
  <si>
    <r>
      <rPr>
        <sz val="11"/>
        <rFont val="Calibri"/>
        <family val="2"/>
      </rPr>
      <t>Frankrike</t>
    </r>
  </si>
  <si>
    <r>
      <rPr>
        <sz val="11"/>
        <rFont val="Calibri"/>
        <family val="2"/>
      </rPr>
      <t>Paris</t>
    </r>
  </si>
  <si>
    <r>
      <rPr>
        <sz val="11"/>
        <rFont val="Calibri"/>
        <family val="2"/>
      </rPr>
      <t>Hellas</t>
    </r>
  </si>
  <si>
    <r>
      <rPr>
        <sz val="11"/>
        <rFont val="Calibri"/>
        <family val="2"/>
      </rPr>
      <t>Hviterussland</t>
    </r>
  </si>
  <si>
    <r>
      <rPr>
        <sz val="11"/>
        <rFont val="Calibri"/>
        <family val="2"/>
      </rPr>
      <t>Irland</t>
    </r>
  </si>
  <si>
    <r>
      <rPr>
        <sz val="11"/>
        <rFont val="Calibri"/>
        <family val="2"/>
      </rPr>
      <t>Island</t>
    </r>
  </si>
  <si>
    <r>
      <rPr>
        <sz val="11"/>
        <rFont val="Calibri"/>
        <family val="2"/>
      </rPr>
      <t>Italia</t>
    </r>
  </si>
  <si>
    <r>
      <rPr>
        <sz val="11"/>
        <rFont val="Calibri"/>
        <family val="2"/>
      </rPr>
      <t>Kosovo</t>
    </r>
  </si>
  <si>
    <r>
      <rPr>
        <sz val="11"/>
        <rFont val="Calibri"/>
        <family val="2"/>
      </rPr>
      <t>Kroatia</t>
    </r>
  </si>
  <si>
    <r>
      <rPr>
        <sz val="11"/>
        <rFont val="Calibri"/>
        <family val="2"/>
      </rPr>
      <t>Kypros</t>
    </r>
  </si>
  <si>
    <r>
      <rPr>
        <sz val="11"/>
        <rFont val="Calibri"/>
        <family val="2"/>
      </rPr>
      <t>Latvia</t>
    </r>
  </si>
  <si>
    <r>
      <rPr>
        <sz val="11"/>
        <rFont val="Calibri"/>
        <family val="2"/>
      </rPr>
      <t>Liechtenstein</t>
    </r>
  </si>
  <si>
    <r>
      <rPr>
        <sz val="11"/>
        <rFont val="Calibri"/>
        <family val="2"/>
      </rPr>
      <t>Litauen</t>
    </r>
  </si>
  <si>
    <r>
      <rPr>
        <sz val="11"/>
        <rFont val="Calibri"/>
        <family val="2"/>
      </rPr>
      <t>Luxemburg</t>
    </r>
  </si>
  <si>
    <r>
      <rPr>
        <sz val="11"/>
        <rFont val="Calibri"/>
        <family val="2"/>
      </rPr>
      <t>Makedinia</t>
    </r>
  </si>
  <si>
    <r>
      <rPr>
        <sz val="11"/>
        <rFont val="Calibri"/>
        <family val="2"/>
      </rPr>
      <t>Malta</t>
    </r>
  </si>
  <si>
    <r>
      <rPr>
        <sz val="11"/>
        <rFont val="Calibri"/>
        <family val="2"/>
      </rPr>
      <t>Moldova</t>
    </r>
  </si>
  <si>
    <r>
      <rPr>
        <sz val="11"/>
        <rFont val="Calibri"/>
        <family val="2"/>
      </rPr>
      <t>Monaco</t>
    </r>
  </si>
  <si>
    <r>
      <rPr>
        <sz val="11"/>
        <rFont val="Calibri"/>
        <family val="2"/>
      </rPr>
      <t>Montenegro</t>
    </r>
  </si>
  <si>
    <r>
      <rPr>
        <sz val="11"/>
        <rFont val="Calibri"/>
        <family val="2"/>
      </rPr>
      <t>Nederland</t>
    </r>
  </si>
  <si>
    <r>
      <rPr>
        <sz val="11"/>
        <rFont val="Calibri"/>
        <family val="2"/>
      </rPr>
      <t>Polen</t>
    </r>
  </si>
  <si>
    <r>
      <rPr>
        <sz val="11"/>
        <rFont val="Calibri"/>
        <family val="2"/>
      </rPr>
      <t>Portugal</t>
    </r>
  </si>
  <si>
    <r>
      <rPr>
        <sz val="11"/>
        <rFont val="Calibri"/>
        <family val="2"/>
      </rPr>
      <t>Romania</t>
    </r>
  </si>
  <si>
    <r>
      <rPr>
        <sz val="11"/>
        <rFont val="Calibri"/>
        <family val="2"/>
      </rPr>
      <t>Russland</t>
    </r>
  </si>
  <si>
    <r>
      <rPr>
        <sz val="11"/>
        <rFont val="Calibri"/>
        <family val="2"/>
      </rPr>
      <t>Moskva</t>
    </r>
  </si>
  <si>
    <r>
      <rPr>
        <sz val="11"/>
        <rFont val="Calibri"/>
        <family val="2"/>
      </rPr>
      <t>St. Petersburg</t>
    </r>
  </si>
  <si>
    <r>
      <rPr>
        <sz val="11"/>
        <rFont val="Calibri"/>
        <family val="2"/>
      </rPr>
      <t>Serbia</t>
    </r>
  </si>
  <si>
    <r>
      <rPr>
        <sz val="11"/>
        <rFont val="Calibri"/>
        <family val="2"/>
      </rPr>
      <t>Slovakia</t>
    </r>
  </si>
  <si>
    <r>
      <rPr>
        <sz val="11"/>
        <rFont val="Calibri"/>
        <family val="2"/>
      </rPr>
      <t>Slovenia</t>
    </r>
  </si>
  <si>
    <r>
      <rPr>
        <sz val="11"/>
        <rFont val="Calibri"/>
        <family val="2"/>
      </rPr>
      <t>Spania</t>
    </r>
  </si>
  <si>
    <r>
      <rPr>
        <sz val="11"/>
        <rFont val="Calibri"/>
        <family val="2"/>
      </rPr>
      <t>Storbritannia</t>
    </r>
  </si>
  <si>
    <r>
      <rPr>
        <sz val="11"/>
        <rFont val="Calibri"/>
        <family val="2"/>
      </rPr>
      <t>London</t>
    </r>
  </si>
  <si>
    <r>
      <rPr>
        <sz val="11"/>
        <rFont val="Calibri"/>
        <family val="2"/>
      </rPr>
      <t>Sveits</t>
    </r>
  </si>
  <si>
    <r>
      <rPr>
        <sz val="11"/>
        <rFont val="Calibri"/>
        <family val="2"/>
      </rPr>
      <t>Geneve</t>
    </r>
  </si>
  <si>
    <r>
      <rPr>
        <sz val="11"/>
        <rFont val="Calibri"/>
        <family val="2"/>
      </rPr>
      <t>Zürich</t>
    </r>
  </si>
  <si>
    <r>
      <rPr>
        <sz val="11"/>
        <rFont val="Calibri"/>
        <family val="2"/>
      </rPr>
      <t>Sverige</t>
    </r>
  </si>
  <si>
    <r>
      <rPr>
        <sz val="11"/>
        <rFont val="Calibri"/>
        <family val="2"/>
      </rPr>
      <t>Tsjekkiske republikk</t>
    </r>
  </si>
  <si>
    <r>
      <rPr>
        <sz val="11"/>
        <rFont val="Calibri"/>
        <family val="2"/>
      </rPr>
      <t>Tyskland</t>
    </r>
  </si>
  <si>
    <r>
      <rPr>
        <sz val="11"/>
        <rFont val="Calibri"/>
        <family val="2"/>
      </rPr>
      <t>Berlin</t>
    </r>
  </si>
  <si>
    <r>
      <rPr>
        <sz val="11"/>
        <rFont val="Calibri"/>
        <family val="2"/>
      </rPr>
      <t>Ukraina</t>
    </r>
  </si>
  <si>
    <r>
      <rPr>
        <sz val="11"/>
        <rFont val="Calibri"/>
        <family val="2"/>
      </rPr>
      <t>Ungarn</t>
    </r>
  </si>
  <si>
    <r>
      <rPr>
        <sz val="11"/>
        <rFont val="Calibri"/>
        <family val="2"/>
      </rPr>
      <t>Østerrike</t>
    </r>
  </si>
  <si>
    <r>
      <rPr>
        <sz val="11"/>
        <rFont val="Calibri"/>
        <family val="2"/>
      </rPr>
      <t>Wien</t>
    </r>
  </si>
  <si>
    <t>slutt på egen sats</t>
  </si>
  <si>
    <t>KMD har administrativt fastsatt satser for følgende områder/land slik:</t>
  </si>
  <si>
    <t>Andorra: som for Spania</t>
  </si>
  <si>
    <t>Azorene: som for Portugal</t>
  </si>
  <si>
    <t>Færøyene: som for Danmark</t>
  </si>
  <si>
    <t>Gibraltar: som for Storbritannia</t>
  </si>
  <si>
    <t>Grønland: som for Danmark</t>
  </si>
  <si>
    <t>Guernsey (inkl. Alderney og Sark): som for Storbritannia</t>
  </si>
  <si>
    <t>Jersey: som for Storbritannia</t>
  </si>
  <si>
    <t>Kanariøyene: som for Spania</t>
  </si>
  <si>
    <t>Madeira: som for Portugal</t>
  </si>
  <si>
    <t>Man: som for Storbritannia</t>
  </si>
  <si>
    <t>Nord-Irland: som for Storbritannia</t>
  </si>
  <si>
    <t>San Marino: som for Italia</t>
  </si>
  <si>
    <t>Vatikanstaten: som for Italia</t>
  </si>
  <si>
    <t>Åland: som for Finland</t>
  </si>
  <si>
    <t>Yrkeskode</t>
  </si>
  <si>
    <t>Yrkeskoder</t>
  </si>
  <si>
    <t>Gjesteforeleser (Universitet og Høgskoler)</t>
  </si>
  <si>
    <t>Språkkonsulent</t>
  </si>
  <si>
    <t>Døvetolk</t>
  </si>
  <si>
    <t>Tolk</t>
  </si>
  <si>
    <t>Informasjonsmedarbeider</t>
  </si>
  <si>
    <t>Forsøkspersoner (forskningsprosjekt)</t>
  </si>
  <si>
    <t xml:space="preserve">Fom 1. januar </t>
  </si>
  <si>
    <t xml:space="preserve">Fom 22. juni </t>
  </si>
  <si>
    <t>6-12 timer - trekkfri</t>
  </si>
  <si>
    <t>6-12 timer - skattepliktig</t>
  </si>
  <si>
    <t>over 12 timer - trekkfri</t>
  </si>
  <si>
    <t>over 12 timer - skattepliktig</t>
  </si>
  <si>
    <r>
      <t>Måltidsfradrag:</t>
    </r>
    <r>
      <rPr>
        <b/>
        <sz val="10"/>
        <color indexed="10"/>
        <rFont val="Arial"/>
        <family val="2"/>
      </rPr>
      <t xml:space="preserve"> Samme trekk for 1048, 1085 og 1087</t>
    </r>
  </si>
  <si>
    <t>Frokost 20 % av kr. 780)</t>
  </si>
  <si>
    <t>Lunch   30 % (av kr 780)</t>
  </si>
  <si>
    <t>Middag 50 (av kr 780)</t>
  </si>
  <si>
    <t>For TT-kode 1087, 1073 og 1076 splittes trekk (1075 og TT-koden)</t>
  </si>
  <si>
    <t xml:space="preserve">Over 12 timer -  trekkfritt </t>
  </si>
  <si>
    <t xml:space="preserve">Over 12 timer -  skattepliktig </t>
  </si>
  <si>
    <t>Nattillegg (innland) - (§9.2.10 pkt. 4 - særavt.)</t>
  </si>
  <si>
    <t>Diett hybel/ brakke/ privat m/kok. Inn- og utland) - trekkfri</t>
  </si>
  <si>
    <t>Skattepliktig  diett hybel/brakke/privat</t>
  </si>
  <si>
    <t>Diett pensjonat (innland/utland) trekkfri</t>
  </si>
  <si>
    <t>SKattepliktig diett pensjonat (innland/utland)</t>
  </si>
  <si>
    <t>NB! Ved måltidsfradrag kreves egen utregning</t>
  </si>
  <si>
    <t>Km.sats (tom 10000 km) - Skattefri del 3,50 (2017)</t>
  </si>
  <si>
    <t>Km.sats Tromsø (tom 10000 km) - Sk.fri del 3,50 (2018)</t>
  </si>
  <si>
    <t>Andre brukte lønnarter</t>
  </si>
  <si>
    <t>Feltarbeid - 90 % av gjeldende sats i LA 1087</t>
  </si>
  <si>
    <t>Studenter - reisestøtte i praksis</t>
  </si>
  <si>
    <t>Studenter - bostøtte/husleie i praksis</t>
  </si>
  <si>
    <t>Fom 1. januar</t>
  </si>
  <si>
    <t>Kost med overnatting over 1 døgn:  
* Full sats kr 780 for 1. døgn.
* Kr. 307 for neste dag fom 6-12 timer og kr 570 
  over 12 timer.
* Hvis nytt døgn full sats kr. 780</t>
  </si>
  <si>
    <t>Kost med overnatting over 1 døgn: 
* Full sats 1. døgn
* For neste dag fom 6-12 timer 50 % av aktuelt 
  lands sats.
* Hvis nytt døgn, full sats</t>
  </si>
  <si>
    <r>
      <t xml:space="preserve">Sats - se ark-fanen "Satser utland" nedenfor
</t>
    </r>
    <r>
      <rPr>
        <sz val="10"/>
        <color theme="8"/>
        <rFont val="Arial"/>
        <family val="2"/>
      </rPr>
      <t>( kostgodtgjørelse er trekkfritt utland - 01.01.18)</t>
    </r>
  </si>
  <si>
    <t>2017 til 21. juni  2018</t>
  </si>
  <si>
    <t>Fom 22. juni
 2018</t>
  </si>
  <si>
    <t>Diettgodtgjørelse etter statens særavtale utland</t>
  </si>
  <si>
    <t>Skattbar del av diett (utland) - Sats avhenger av hvilket 
land man er i</t>
  </si>
  <si>
    <t>Max-sats hotell (utland) - avhenger av hvilket land, evt. også 
hvilken by, man er i.</t>
  </si>
  <si>
    <t>Arbeidsoppgave ved UiT</t>
  </si>
  <si>
    <t>E-postadresse</t>
  </si>
  <si>
    <t>Mobiltelefon</t>
  </si>
  <si>
    <t>Fakultet / enhet</t>
  </si>
  <si>
    <t xml:space="preserve">Reiseregningen gjelder: </t>
  </si>
  <si>
    <t>Tilskuddsreise</t>
  </si>
  <si>
    <t>Reiseutlegg / godtgjøringer</t>
  </si>
  <si>
    <r>
      <t xml:space="preserve">Reiseregning skal leveres </t>
    </r>
    <r>
      <rPr>
        <b/>
        <sz val="8"/>
        <color rgb="FFFF0000"/>
        <rFont val="Arial"/>
        <family val="2"/>
      </rPr>
      <t>senest 1 måned</t>
    </r>
    <r>
      <rPr>
        <sz val="8"/>
        <color rgb="FFFF0000"/>
        <rFont val="Arial"/>
        <family val="2"/>
      </rPr>
      <t xml:space="preserve"> etter at reisen er avsluttet. 
Utlegg dekkes etter reglene i statens reiseregulativ</t>
    </r>
  </si>
  <si>
    <t>Bankkonto</t>
  </si>
  <si>
    <r>
      <t xml:space="preserve">Eget skyss-middel
</t>
    </r>
    <r>
      <rPr>
        <sz val="7"/>
        <color theme="1"/>
        <rFont val="Myriad Pro"/>
      </rPr>
      <t xml:space="preserve">
(</t>
    </r>
    <r>
      <rPr>
        <sz val="7"/>
        <color theme="1"/>
        <rFont val="Myriad Pro"/>
        <family val="2"/>
      </rPr>
      <t>Spesi-fiser på side 2)</t>
    </r>
  </si>
  <si>
    <r>
      <t xml:space="preserve">SATSER - REISE </t>
    </r>
    <r>
      <rPr>
        <u/>
        <sz val="10"/>
        <rFont val="Arial"/>
        <family val="2"/>
      </rPr>
      <t>(redigert 21.12.18)</t>
    </r>
  </si>
  <si>
    <t>Annet :</t>
  </si>
  <si>
    <t>Utbetalingsstedets merknader ved utbetaling</t>
  </si>
  <si>
    <t/>
  </si>
  <si>
    <t>kr  /</t>
  </si>
  <si>
    <t>kr /</t>
  </si>
  <si>
    <t>Frokost</t>
  </si>
  <si>
    <t>Lunsj</t>
  </si>
  <si>
    <t>Middag</t>
  </si>
  <si>
    <t>Antall:</t>
  </si>
  <si>
    <t xml:space="preserve">Kurs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</si>
</sst>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00\-00000"/>
    <numFmt numFmtId="165" formatCode="#,##0.000"/>
    <numFmt numFmtId="166" formatCode="###0;###0"/>
  </numFmts>
  <fonts count="45">
    <font>
      <sz val="11"/>
      <color theme="1"/>
      <name val="Calibri"/>
      <family val="2"/>
      <scheme val="minor"/>
    </font>
    <font>
      <sz val="7"/>
      <color theme="1"/>
      <name val="Myriad Pro"/>
      <family val="2"/>
    </font>
    <font>
      <sz val="8"/>
      <color theme="1"/>
      <name val="Myriad Pro"/>
      <family val="2"/>
    </font>
    <font>
      <b/>
      <sz val="8"/>
      <color theme="1"/>
      <name val="Myriad Pro"/>
      <family val="2"/>
    </font>
    <font>
      <b/>
      <sz val="17"/>
      <color theme="1"/>
      <name val="Myriad Pro"/>
      <family val="2"/>
    </font>
    <font>
      <b/>
      <sz val="8"/>
      <color theme="1"/>
      <name val="Nirmala UI"/>
      <family val="2"/>
    </font>
    <font>
      <b/>
      <sz val="7"/>
      <color theme="1"/>
      <name val="Myriad Pro"/>
      <family val="2"/>
    </font>
    <font>
      <sz val="9"/>
      <color theme="1"/>
      <name val="Myriad Pro"/>
      <family val="2"/>
    </font>
    <font>
      <b/>
      <sz val="9"/>
      <color theme="1"/>
      <name val="Myriad Pro"/>
      <family val="2"/>
    </font>
    <font>
      <b/>
      <sz val="12"/>
      <color theme="1"/>
      <name val="Calibri"/>
      <family val="2"/>
    </font>
    <font>
      <b/>
      <sz val="11"/>
      <color theme="1"/>
      <name val="Myriad Pro"/>
      <family val="2"/>
    </font>
    <font>
      <sz val="10"/>
      <color theme="1"/>
      <name val="Myriad Pro"/>
      <family val="2"/>
    </font>
    <font>
      <sz val="10"/>
      <name val="Arial"/>
      <family val="2"/>
    </font>
    <font>
      <b/>
      <sz val="10"/>
      <name val="Arial"/>
      <family val="2"/>
    </font>
    <font>
      <u/>
      <sz val="10"/>
      <name val="Arial"/>
      <family val="2"/>
    </font>
    <font>
      <b/>
      <u/>
      <sz val="10"/>
      <name val="Arial"/>
      <family val="2"/>
    </font>
    <font>
      <b/>
      <u/>
      <sz val="10"/>
      <color indexed="10"/>
      <name val="Arial"/>
      <family val="2"/>
    </font>
    <font>
      <b/>
      <sz val="11"/>
      <name val="Calibri"/>
      <family val="2"/>
    </font>
    <font>
      <b/>
      <sz val="11"/>
      <color rgb="FF000000"/>
      <name val="Calibri"/>
      <family val="2"/>
    </font>
    <font>
      <sz val="11"/>
      <name val="Calibri"/>
      <family val="2"/>
    </font>
    <font>
      <sz val="11"/>
      <color rgb="FF000000"/>
      <name val="Calibri"/>
      <family val="2"/>
    </font>
    <font>
      <b/>
      <sz val="11"/>
      <color theme="1"/>
      <name val="Calibri"/>
      <family val="2"/>
      <scheme val="minor"/>
    </font>
    <font>
      <b/>
      <sz val="11"/>
      <color rgb="FF000000"/>
      <name val="Calibri"/>
      <family val="2"/>
      <scheme val="minor"/>
    </font>
    <font>
      <sz val="11"/>
      <color rgb="FF000000"/>
      <name val="Calibri"/>
      <family val="2"/>
      <scheme val="minor"/>
    </font>
    <font>
      <sz val="7.5"/>
      <color theme="1"/>
      <name val="Myriad Pro"/>
      <family val="2"/>
    </font>
    <font>
      <sz val="11"/>
      <color theme="1"/>
      <name val="Calibri"/>
      <family val="2"/>
      <scheme val="minor"/>
    </font>
    <font>
      <sz val="10"/>
      <color theme="1"/>
      <name val="Arial"/>
      <family val="2"/>
    </font>
    <font>
      <b/>
      <sz val="10"/>
      <color theme="1"/>
      <name val="Arial"/>
      <family val="2"/>
    </font>
    <font>
      <b/>
      <sz val="10"/>
      <color indexed="10"/>
      <name val="Arial"/>
      <family val="2"/>
    </font>
    <font>
      <sz val="10"/>
      <color theme="8"/>
      <name val="Arial"/>
      <family val="2"/>
    </font>
    <font>
      <b/>
      <u/>
      <sz val="10"/>
      <color theme="1"/>
      <name val="Arial"/>
      <family val="2"/>
    </font>
    <font>
      <b/>
      <sz val="18"/>
      <name val="Calibri"/>
      <family val="2"/>
    </font>
    <font>
      <sz val="11"/>
      <color theme="1"/>
      <name val="Arial"/>
      <family val="2"/>
    </font>
    <font>
      <sz val="11"/>
      <color rgb="FFFF0000"/>
      <name val="Arial"/>
      <family val="2"/>
    </font>
    <font>
      <b/>
      <sz val="8"/>
      <color theme="1"/>
      <name val="Myriad Pro"/>
    </font>
    <font>
      <sz val="8"/>
      <color rgb="FFFF0000"/>
      <name val="Arial"/>
      <family val="2"/>
    </font>
    <font>
      <b/>
      <sz val="8"/>
      <color rgb="FFFF0000"/>
      <name val="Arial"/>
      <family val="2"/>
    </font>
    <font>
      <sz val="7"/>
      <color theme="1"/>
      <name val="Myriad Pro"/>
    </font>
    <font>
      <b/>
      <sz val="11"/>
      <color theme="1"/>
      <name val="Myriad Pro"/>
    </font>
    <font>
      <b/>
      <sz val="8"/>
      <color theme="1"/>
      <name val="Calibri"/>
      <family val="2"/>
      <scheme val="minor"/>
    </font>
    <font>
      <sz val="8"/>
      <color theme="1"/>
      <name val="Calibri"/>
      <family val="2"/>
      <scheme val="minor"/>
    </font>
    <font>
      <b/>
      <sz val="12"/>
      <color theme="1"/>
      <name val="Calibri"/>
      <family val="2"/>
      <scheme val="minor"/>
    </font>
    <font>
      <sz val="12"/>
      <color theme="1"/>
      <name val="Calibri"/>
      <family val="2"/>
      <scheme val="minor"/>
    </font>
    <font>
      <b/>
      <sz val="8"/>
      <name val="Calibri"/>
      <family val="2"/>
      <scheme val="minor"/>
    </font>
    <font>
      <b/>
      <sz val="10"/>
      <color theme="1"/>
      <name val="Myriad Pro"/>
      <family val="2"/>
    </font>
  </fonts>
  <fills count="8">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CCFFFF"/>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7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theme="0" tint="-0.24994659260841701"/>
      </bottom>
      <diagonal/>
    </border>
    <border>
      <left/>
      <right/>
      <top/>
      <bottom style="thin">
        <color theme="0" tint="-0.24994659260841701"/>
      </bottom>
      <diagonal/>
    </border>
    <border>
      <left style="medium">
        <color indexed="64"/>
      </left>
      <right/>
      <top/>
      <bottom style="dotted">
        <color theme="0" tint="-0.14996795556505021"/>
      </bottom>
      <diagonal/>
    </border>
    <border>
      <left/>
      <right/>
      <top/>
      <bottom style="dotted">
        <color theme="0" tint="-0.14996795556505021"/>
      </bottom>
      <diagonal/>
    </border>
    <border>
      <left/>
      <right style="medium">
        <color indexed="64"/>
      </right>
      <top/>
      <bottom style="dotted">
        <color theme="0" tint="-0.14996795556505021"/>
      </bottom>
      <diagonal/>
    </border>
    <border>
      <left style="medium">
        <color theme="0" tint="-0.14996795556505021"/>
      </left>
      <right/>
      <top/>
      <bottom style="thin">
        <color indexed="64"/>
      </bottom>
      <diagonal/>
    </border>
    <border>
      <left style="medium">
        <color theme="0" tint="-0.14996795556505021"/>
      </left>
      <right/>
      <top style="thin">
        <color indexed="64"/>
      </top>
      <bottom/>
      <diagonal/>
    </border>
    <border>
      <left style="medium">
        <color indexed="64"/>
      </left>
      <right/>
      <top style="dotted">
        <color theme="0" tint="-0.14996795556505021"/>
      </top>
      <bottom/>
      <diagonal/>
    </border>
    <border>
      <left/>
      <right/>
      <top style="dotted">
        <color theme="0" tint="-0.14996795556505021"/>
      </top>
      <bottom/>
      <diagonal/>
    </border>
    <border>
      <left/>
      <right style="medium">
        <color indexed="64"/>
      </right>
      <top style="dotted">
        <color theme="0" tint="-0.14996795556505021"/>
      </top>
      <bottom/>
      <diagonal/>
    </border>
    <border>
      <left/>
      <right style="medium">
        <color theme="0" tint="-0.14996795556505021"/>
      </right>
      <top style="thin">
        <color indexed="64"/>
      </top>
      <bottom/>
      <diagonal/>
    </border>
    <border>
      <left/>
      <right style="medium">
        <color theme="0" tint="-0.14996795556505021"/>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theme="2" tint="-0.499984740745262"/>
      </right>
      <top style="medium">
        <color indexed="64"/>
      </top>
      <bottom style="thin">
        <color theme="2" tint="-0.499984740745262"/>
      </bottom>
      <diagonal/>
    </border>
    <border>
      <left style="thin">
        <color theme="2" tint="-0.499984740745262"/>
      </left>
      <right style="thin">
        <color theme="2" tint="-0.499984740745262"/>
      </right>
      <top style="medium">
        <color indexed="64"/>
      </top>
      <bottom style="thin">
        <color theme="2" tint="-0.499984740745262"/>
      </bottom>
      <diagonal/>
    </border>
    <border>
      <left style="thin">
        <color theme="2" tint="-0.499984740745262"/>
      </left>
      <right style="medium">
        <color indexed="64"/>
      </right>
      <top style="medium">
        <color indexed="64"/>
      </top>
      <bottom style="thin">
        <color theme="2" tint="-0.499984740745262"/>
      </bottom>
      <diagonal/>
    </border>
    <border>
      <left style="medium">
        <color indexed="64"/>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indexed="64"/>
      </right>
      <top style="thin">
        <color theme="2" tint="-0.499984740745262"/>
      </top>
      <bottom style="thin">
        <color theme="2" tint="-0.499984740745262"/>
      </bottom>
      <diagonal/>
    </border>
    <border>
      <left style="thin">
        <color theme="2" tint="-0.499984740745262"/>
      </left>
      <right/>
      <top style="medium">
        <color indexed="64"/>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medium">
        <color indexed="64"/>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theme="0" tint="-0.14996795556505021"/>
      </bottom>
      <diagonal/>
    </border>
    <border>
      <left/>
      <right/>
      <top/>
      <bottom style="thin">
        <color theme="0" tint="-0.14996795556505021"/>
      </bottom>
      <diagonal/>
    </border>
    <border>
      <left style="thin">
        <color indexed="64"/>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s>
  <cellStyleXfs count="2">
    <xf numFmtId="0" fontId="0" fillId="0" borderId="0"/>
    <xf numFmtId="43" fontId="25" fillId="0" borderId="0" applyFont="0" applyFill="0" applyBorder="0" applyAlignment="0" applyProtection="0"/>
  </cellStyleXfs>
  <cellXfs count="533">
    <xf numFmtId="0" fontId="0" fillId="0" borderId="0" xfId="0"/>
    <xf numFmtId="49" fontId="1" fillId="0" borderId="0" xfId="0" applyNumberFormat="1" applyFont="1" applyAlignment="1" applyProtection="1">
      <alignment horizontal="left" vertical="center"/>
    </xf>
    <xf numFmtId="49" fontId="1" fillId="0" borderId="16" xfId="0" applyNumberFormat="1" applyFont="1" applyBorder="1" applyAlignment="1" applyProtection="1">
      <alignment horizontal="left" vertical="center"/>
    </xf>
    <xf numFmtId="49" fontId="2" fillId="0" borderId="0" xfId="0" applyNumberFormat="1" applyFont="1" applyAlignment="1" applyProtection="1">
      <alignment horizontal="left" vertical="center"/>
    </xf>
    <xf numFmtId="49" fontId="2" fillId="4" borderId="0" xfId="0" applyNumberFormat="1" applyFont="1" applyFill="1" applyBorder="1" applyAlignment="1" applyProtection="1">
      <alignment vertical="center"/>
    </xf>
    <xf numFmtId="49" fontId="2" fillId="4" borderId="0" xfId="0" applyNumberFormat="1" applyFont="1" applyFill="1" applyAlignment="1" applyProtection="1">
      <alignment horizontal="left" vertical="center"/>
    </xf>
    <xf numFmtId="49" fontId="1" fillId="2" borderId="0" xfId="0" applyNumberFormat="1" applyFont="1" applyFill="1" applyAlignment="1" applyProtection="1">
      <alignment vertical="center"/>
    </xf>
    <xf numFmtId="0" fontId="0" fillId="0" borderId="0" xfId="0" applyAlignment="1">
      <alignment horizontal="center"/>
    </xf>
    <xf numFmtId="0" fontId="14" fillId="0" borderId="0" xfId="0" applyFont="1" applyAlignment="1">
      <alignment horizontal="center"/>
    </xf>
    <xf numFmtId="0" fontId="14" fillId="0" borderId="0" xfId="0" applyFont="1" applyBorder="1"/>
    <xf numFmtId="0" fontId="12" fillId="0" borderId="0" xfId="0" applyFont="1" applyBorder="1"/>
    <xf numFmtId="0" fontId="15" fillId="0" borderId="0" xfId="0" applyFont="1" applyBorder="1"/>
    <xf numFmtId="2" fontId="12" fillId="0" borderId="0" xfId="0" applyNumberFormat="1" applyFont="1" applyBorder="1"/>
    <xf numFmtId="0" fontId="12" fillId="0" borderId="0" xfId="0" applyFont="1" applyAlignment="1">
      <alignment horizontal="center"/>
    </xf>
    <xf numFmtId="0" fontId="16" fillId="0" borderId="0" xfId="0" applyFont="1" applyBorder="1"/>
    <xf numFmtId="2" fontId="12" fillId="5" borderId="0" xfId="0" applyNumberFormat="1" applyFont="1" applyFill="1" applyBorder="1"/>
    <xf numFmtId="0" fontId="12" fillId="0" borderId="0" xfId="0" applyFont="1" applyFill="1" applyBorder="1"/>
    <xf numFmtId="0" fontId="12" fillId="5" borderId="0" xfId="0" applyFont="1" applyFill="1" applyBorder="1"/>
    <xf numFmtId="0" fontId="12" fillId="0" borderId="0" xfId="0" applyFont="1" applyFill="1" applyBorder="1" applyAlignment="1">
      <alignment vertical="top" wrapText="1"/>
    </xf>
    <xf numFmtId="0" fontId="12" fillId="0" borderId="0" xfId="0" applyFont="1" applyFill="1" applyBorder="1" applyAlignment="1">
      <alignment wrapText="1"/>
    </xf>
    <xf numFmtId="0" fontId="0" fillId="0" borderId="0" xfId="0" applyFill="1" applyBorder="1" applyAlignment="1">
      <alignment horizontal="left" vertical="top"/>
    </xf>
    <xf numFmtId="0" fontId="17" fillId="0" borderId="57" xfId="0" applyFont="1" applyFill="1" applyBorder="1" applyAlignment="1">
      <alignment horizontal="left" vertical="top" wrapText="1"/>
    </xf>
    <xf numFmtId="0" fontId="0" fillId="0" borderId="57" xfId="0" applyFill="1" applyBorder="1" applyAlignment="1">
      <alignment horizontal="left" vertical="top" wrapText="1"/>
    </xf>
    <xf numFmtId="0" fontId="19" fillId="0" borderId="57" xfId="0" applyFont="1" applyFill="1" applyBorder="1" applyAlignment="1">
      <alignment horizontal="left" vertical="top" wrapText="1"/>
    </xf>
    <xf numFmtId="166" fontId="20" fillId="0" borderId="57" xfId="0" applyNumberFormat="1" applyFont="1" applyFill="1" applyBorder="1" applyAlignment="1">
      <alignment horizontal="right" vertical="top" wrapText="1"/>
    </xf>
    <xf numFmtId="0" fontId="21" fillId="0" borderId="0" xfId="0" applyFont="1" applyFill="1" applyBorder="1" applyAlignment="1">
      <alignment horizontal="left" vertical="top"/>
    </xf>
    <xf numFmtId="0" fontId="22" fillId="0" borderId="0" xfId="0" applyFont="1" applyBorder="1" applyAlignment="1">
      <alignment horizontal="center" vertical="center"/>
    </xf>
    <xf numFmtId="0" fontId="23" fillId="0" borderId="0" xfId="0" applyFont="1" applyBorder="1" applyAlignment="1">
      <alignment vertical="center"/>
    </xf>
    <xf numFmtId="43" fontId="26" fillId="0" borderId="58" xfId="1" applyFont="1" applyBorder="1"/>
    <xf numFmtId="43" fontId="27" fillId="0" borderId="58" xfId="1" applyFont="1" applyBorder="1"/>
    <xf numFmtId="0" fontId="15" fillId="0" borderId="0" xfId="0" applyFont="1" applyAlignment="1">
      <alignment horizontal="center"/>
    </xf>
    <xf numFmtId="0" fontId="15" fillId="0" borderId="0" xfId="0" applyFont="1" applyFill="1" applyBorder="1"/>
    <xf numFmtId="43" fontId="26" fillId="5" borderId="58" xfId="1" applyFont="1" applyFill="1" applyBorder="1"/>
    <xf numFmtId="43" fontId="27" fillId="5" borderId="58" xfId="1" applyFont="1" applyFill="1" applyBorder="1"/>
    <xf numFmtId="4" fontId="12" fillId="5" borderId="58" xfId="0" applyNumberFormat="1" applyFont="1" applyFill="1" applyBorder="1"/>
    <xf numFmtId="43" fontId="12" fillId="0" borderId="58" xfId="1" applyFont="1" applyFill="1" applyBorder="1"/>
    <xf numFmtId="43" fontId="13" fillId="0" borderId="58" xfId="1" applyFont="1" applyFill="1" applyBorder="1"/>
    <xf numFmtId="0" fontId="29" fillId="0" borderId="0" xfId="0" applyFont="1" applyFill="1" applyBorder="1" applyAlignment="1">
      <alignment wrapText="1"/>
    </xf>
    <xf numFmtId="0" fontId="30" fillId="0" borderId="0" xfId="0" applyFont="1"/>
    <xf numFmtId="0" fontId="26" fillId="0" borderId="0" xfId="0" applyFont="1" applyAlignment="1">
      <alignment horizontal="center"/>
    </xf>
    <xf numFmtId="0" fontId="26" fillId="0" borderId="0" xfId="0" applyFont="1"/>
    <xf numFmtId="43" fontId="26" fillId="0" borderId="0" xfId="1" applyFont="1" applyBorder="1"/>
    <xf numFmtId="43" fontId="27" fillId="0" borderId="0" xfId="1" applyFont="1" applyBorder="1"/>
    <xf numFmtId="43" fontId="26" fillId="5" borderId="0" xfId="1" applyFont="1" applyFill="1" applyBorder="1"/>
    <xf numFmtId="43" fontId="27" fillId="5" borderId="0" xfId="1" applyFont="1" applyFill="1" applyBorder="1"/>
    <xf numFmtId="43" fontId="13" fillId="5" borderId="55" xfId="1" applyFont="1" applyFill="1" applyBorder="1" applyAlignment="1">
      <alignment horizontal="center" vertical="center"/>
    </xf>
    <xf numFmtId="0" fontId="13" fillId="5" borderId="56" xfId="1" applyNumberFormat="1" applyFont="1" applyFill="1" applyBorder="1" applyAlignment="1">
      <alignment horizontal="center" vertical="center"/>
    </xf>
    <xf numFmtId="4" fontId="12" fillId="0" borderId="58" xfId="0" applyNumberFormat="1" applyFont="1" applyBorder="1"/>
    <xf numFmtId="0" fontId="13" fillId="5" borderId="55" xfId="0" applyFont="1" applyFill="1" applyBorder="1" applyAlignment="1">
      <alignment horizontal="center" vertical="center"/>
    </xf>
    <xf numFmtId="0" fontId="13" fillId="5" borderId="56"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1" xfId="0" applyFont="1" applyFill="1" applyBorder="1" applyAlignment="1">
      <alignment horizontal="center" vertical="center"/>
    </xf>
    <xf numFmtId="4" fontId="12" fillId="5" borderId="58" xfId="0" applyNumberFormat="1" applyFont="1" applyFill="1" applyBorder="1" applyAlignment="1"/>
    <xf numFmtId="4" fontId="26" fillId="5" borderId="58" xfId="0" applyNumberFormat="1" applyFont="1" applyFill="1" applyBorder="1"/>
    <xf numFmtId="4" fontId="26" fillId="0" borderId="58" xfId="0" applyNumberFormat="1" applyFont="1" applyBorder="1"/>
    <xf numFmtId="0" fontId="26" fillId="0" borderId="0" xfId="0" applyFont="1" applyBorder="1" applyAlignment="1">
      <alignment horizontal="center"/>
    </xf>
    <xf numFmtId="0" fontId="26" fillId="0" borderId="0" xfId="0" applyFont="1" applyBorder="1"/>
    <xf numFmtId="0" fontId="26" fillId="0" borderId="17" xfId="0" applyFont="1" applyBorder="1"/>
    <xf numFmtId="0" fontId="26" fillId="0" borderId="0" xfId="0" applyFont="1" applyFill="1" applyBorder="1"/>
    <xf numFmtId="0" fontId="26" fillId="5" borderId="0" xfId="0" applyFont="1" applyFill="1" applyBorder="1"/>
    <xf numFmtId="0" fontId="27" fillId="5" borderId="0" xfId="0" applyFont="1" applyFill="1" applyAlignment="1">
      <alignment wrapText="1"/>
    </xf>
    <xf numFmtId="0" fontId="26" fillId="5" borderId="0" xfId="0" applyFont="1" applyFill="1"/>
    <xf numFmtId="0" fontId="27" fillId="0" borderId="0" xfId="0" applyFont="1" applyFill="1" applyBorder="1"/>
    <xf numFmtId="0" fontId="27" fillId="0" borderId="0" xfId="0" applyFont="1"/>
    <xf numFmtId="2" fontId="13" fillId="0" borderId="0" xfId="0" applyNumberFormat="1" applyFont="1" applyBorder="1"/>
    <xf numFmtId="0" fontId="29" fillId="0" borderId="0" xfId="0" applyFont="1" applyFill="1" applyBorder="1"/>
    <xf numFmtId="0" fontId="27" fillId="0" borderId="0" xfId="0" applyFont="1" applyFill="1" applyBorder="1" applyAlignment="1">
      <alignment wrapText="1"/>
    </xf>
    <xf numFmtId="0" fontId="0" fillId="0" borderId="57" xfId="0" applyFill="1" applyBorder="1" applyAlignment="1">
      <alignment horizontal="right" vertical="top" wrapText="1"/>
    </xf>
    <xf numFmtId="166" fontId="18" fillId="0" borderId="57" xfId="0" applyNumberFormat="1" applyFont="1" applyFill="1" applyBorder="1" applyAlignment="1">
      <alignment horizontal="center" vertical="top" wrapText="1"/>
    </xf>
    <xf numFmtId="0" fontId="17" fillId="6" borderId="57" xfId="0" applyFont="1" applyFill="1" applyBorder="1" applyAlignment="1">
      <alignment horizontal="left" vertical="top" wrapText="1"/>
    </xf>
    <xf numFmtId="0" fontId="32" fillId="0" borderId="0" xfId="0" applyFont="1" applyAlignment="1">
      <alignment horizontal="center"/>
    </xf>
    <xf numFmtId="0" fontId="33" fillId="0" borderId="0" xfId="0" applyFont="1"/>
    <xf numFmtId="0" fontId="32" fillId="0" borderId="0" xfId="0" applyFont="1"/>
    <xf numFmtId="0" fontId="26" fillId="5" borderId="0" xfId="0" applyFont="1" applyFill="1" applyAlignment="1">
      <alignment horizontal="center"/>
    </xf>
    <xf numFmtId="0" fontId="32" fillId="5" borderId="0" xfId="0" applyFont="1" applyFill="1"/>
    <xf numFmtId="0" fontId="26" fillId="0" borderId="0" xfId="0" applyFont="1" applyAlignment="1">
      <alignment horizontal="center" vertical="top"/>
    </xf>
    <xf numFmtId="0" fontId="27" fillId="0" borderId="0" xfId="0" applyFont="1" applyAlignment="1">
      <alignment horizontal="center"/>
    </xf>
    <xf numFmtId="0" fontId="26" fillId="5" borderId="0" xfId="0" applyFont="1" applyFill="1" applyAlignment="1">
      <alignment horizontal="center" vertical="top"/>
    </xf>
    <xf numFmtId="49" fontId="24" fillId="4" borderId="22" xfId="0" applyNumberFormat="1" applyFont="1" applyFill="1" applyBorder="1" applyAlignment="1" applyProtection="1">
      <alignment horizontal="center" vertical="center"/>
    </xf>
    <xf numFmtId="49" fontId="24" fillId="4" borderId="8" xfId="0" applyNumberFormat="1" applyFont="1" applyFill="1" applyBorder="1" applyAlignment="1" applyProtection="1">
      <alignment horizontal="center" vertical="center"/>
    </xf>
    <xf numFmtId="49" fontId="2" fillId="4" borderId="5"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2" fillId="4" borderId="10" xfId="0" applyNumberFormat="1" applyFont="1" applyFill="1" applyBorder="1" applyAlignment="1" applyProtection="1">
      <alignment horizontal="center" vertical="center" wrapText="1"/>
    </xf>
    <xf numFmtId="49" fontId="2" fillId="4" borderId="0" xfId="0" applyNumberFormat="1" applyFont="1" applyFill="1" applyBorder="1" applyAlignment="1" applyProtection="1">
      <alignment horizontal="center" vertical="center" wrapText="1"/>
    </xf>
    <xf numFmtId="49" fontId="2" fillId="4" borderId="1" xfId="0" applyNumberFormat="1" applyFont="1" applyFill="1" applyBorder="1" applyAlignment="1" applyProtection="1">
      <alignment horizontal="center" vertical="center" wrapText="1"/>
    </xf>
    <xf numFmtId="49" fontId="2" fillId="4" borderId="0" xfId="0" applyNumberFormat="1" applyFont="1" applyFill="1" applyBorder="1" applyAlignment="1" applyProtection="1">
      <alignment horizontal="left" vertical="center" wrapText="1"/>
    </xf>
    <xf numFmtId="49" fontId="2" fillId="4" borderId="1" xfId="0" applyNumberFormat="1" applyFont="1" applyFill="1" applyBorder="1" applyAlignment="1" applyProtection="1">
      <alignment horizontal="left" vertical="center" wrapText="1"/>
    </xf>
    <xf numFmtId="49" fontId="2" fillId="0" borderId="0"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8" xfId="0" applyNumberFormat="1" applyFont="1" applyFill="1" applyBorder="1" applyAlignment="1" applyProtection="1">
      <alignment horizontal="left" vertical="center"/>
      <protection locked="0"/>
    </xf>
    <xf numFmtId="49" fontId="2" fillId="0" borderId="6" xfId="0" applyNumberFormat="1" applyFont="1" applyFill="1" applyBorder="1" applyAlignment="1" applyProtection="1">
      <alignment horizontal="left" vertical="center"/>
      <protection locked="0"/>
    </xf>
    <xf numFmtId="49" fontId="2" fillId="0" borderId="0" xfId="0" applyNumberFormat="1" applyFont="1" applyFill="1" applyBorder="1" applyAlignment="1" applyProtection="1">
      <alignment horizontal="left" vertical="center"/>
      <protection locked="0"/>
    </xf>
    <xf numFmtId="49" fontId="2" fillId="0" borderId="9" xfId="0" applyNumberFormat="1" applyFont="1" applyFill="1" applyBorder="1" applyAlignment="1" applyProtection="1">
      <alignment horizontal="left" vertical="center"/>
      <protection locked="0"/>
    </xf>
    <xf numFmtId="49" fontId="2" fillId="0" borderId="1" xfId="0" applyNumberFormat="1" applyFont="1" applyFill="1" applyBorder="1" applyAlignment="1" applyProtection="1">
      <alignment horizontal="left" vertical="center"/>
      <protection locked="0"/>
    </xf>
    <xf numFmtId="49" fontId="2" fillId="0" borderId="7" xfId="0" applyNumberFormat="1" applyFont="1" applyFill="1" applyBorder="1" applyAlignment="1" applyProtection="1">
      <alignment horizontal="left" vertical="center"/>
      <protection locked="0"/>
    </xf>
    <xf numFmtId="49" fontId="2" fillId="2" borderId="0" xfId="0" applyNumberFormat="1" applyFont="1" applyFill="1" applyBorder="1" applyAlignment="1" applyProtection="1">
      <alignment horizontal="left" vertical="center" wrapText="1"/>
    </xf>
    <xf numFmtId="49" fontId="7" fillId="0" borderId="8" xfId="0" applyNumberFormat="1" applyFont="1" applyBorder="1" applyAlignment="1" applyProtection="1">
      <alignment horizontal="center" vertical="center"/>
      <protection locked="0"/>
    </xf>
    <xf numFmtId="49" fontId="7" fillId="0" borderId="23"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xf>
    <xf numFmtId="49" fontId="2" fillId="4" borderId="1" xfId="0" applyNumberFormat="1" applyFont="1" applyFill="1" applyBorder="1" applyAlignment="1" applyProtection="1">
      <alignment horizontal="center" vertical="center"/>
    </xf>
    <xf numFmtId="49" fontId="2" fillId="4" borderId="46" xfId="0" applyNumberFormat="1" applyFont="1" applyFill="1" applyBorder="1" applyAlignment="1" applyProtection="1">
      <alignment horizontal="center" vertical="center"/>
    </xf>
    <xf numFmtId="49" fontId="2" fillId="4" borderId="45" xfId="0" applyNumberFormat="1" applyFont="1" applyFill="1" applyBorder="1" applyAlignment="1" applyProtection="1">
      <alignment horizontal="center" vertical="center"/>
    </xf>
    <xf numFmtId="49" fontId="2" fillId="4" borderId="5" xfId="0" applyNumberFormat="1" applyFont="1" applyFill="1" applyBorder="1" applyAlignment="1" applyProtection="1">
      <alignment horizontal="left" vertical="center" wrapText="1"/>
    </xf>
    <xf numFmtId="49" fontId="2" fillId="4" borderId="8" xfId="0" applyNumberFormat="1" applyFont="1" applyFill="1" applyBorder="1" applyAlignment="1" applyProtection="1">
      <alignment horizontal="left" vertical="center" wrapText="1"/>
    </xf>
    <xf numFmtId="49" fontId="2" fillId="4" borderId="50" xfId="0" applyNumberFormat="1" applyFont="1" applyFill="1" applyBorder="1" applyAlignment="1" applyProtection="1">
      <alignment horizontal="left" vertical="center" wrapText="1"/>
    </xf>
    <xf numFmtId="49" fontId="2" fillId="4" borderId="11" xfId="0" applyNumberFormat="1" applyFont="1" applyFill="1" applyBorder="1" applyAlignment="1" applyProtection="1">
      <alignment horizontal="left" vertical="center" wrapText="1"/>
    </xf>
    <xf numFmtId="49" fontId="2" fillId="4" borderId="51" xfId="0" applyNumberFormat="1" applyFont="1" applyFill="1" applyBorder="1" applyAlignment="1" applyProtection="1">
      <alignment horizontal="left" vertical="center" wrapText="1"/>
    </xf>
    <xf numFmtId="49" fontId="34" fillId="3" borderId="22" xfId="0" applyNumberFormat="1" applyFont="1" applyFill="1" applyBorder="1" applyAlignment="1" applyProtection="1">
      <alignment horizontal="left" vertical="center" wrapText="1"/>
    </xf>
    <xf numFmtId="49" fontId="34" fillId="3" borderId="8" xfId="0" applyNumberFormat="1" applyFont="1" applyFill="1" applyBorder="1" applyAlignment="1" applyProtection="1">
      <alignment horizontal="left" vertical="center" wrapText="1"/>
    </xf>
    <xf numFmtId="49" fontId="34" fillId="3" borderId="24" xfId="0" applyNumberFormat="1" applyFont="1" applyFill="1" applyBorder="1" applyAlignment="1" applyProtection="1">
      <alignment horizontal="left" vertical="center" wrapText="1"/>
    </xf>
    <xf numFmtId="49" fontId="34" fillId="3" borderId="0" xfId="0" applyNumberFormat="1" applyFont="1" applyFill="1" applyBorder="1" applyAlignment="1" applyProtection="1">
      <alignment horizontal="left" vertical="center" wrapText="1"/>
    </xf>
    <xf numFmtId="49" fontId="10" fillId="0" borderId="76" xfId="0" applyNumberFormat="1" applyFont="1" applyFill="1" applyBorder="1" applyAlignment="1" applyProtection="1">
      <alignment horizontal="center" vertical="center"/>
      <protection locked="0"/>
    </xf>
    <xf numFmtId="49" fontId="10" fillId="0" borderId="77" xfId="0" applyNumberFormat="1" applyFont="1" applyFill="1" applyBorder="1" applyAlignment="1" applyProtection="1">
      <alignment horizontal="center" vertical="center"/>
      <protection locked="0"/>
    </xf>
    <xf numFmtId="49" fontId="2" fillId="4" borderId="74" xfId="0" applyNumberFormat="1" applyFont="1" applyFill="1" applyBorder="1" applyAlignment="1" applyProtection="1">
      <alignment horizontal="center" vertical="center"/>
    </xf>
    <xf numFmtId="49" fontId="2" fillId="4" borderId="75" xfId="0" applyNumberFormat="1" applyFont="1" applyFill="1" applyBorder="1" applyAlignment="1" applyProtection="1">
      <alignment horizontal="center" vertical="center"/>
    </xf>
    <xf numFmtId="49" fontId="24" fillId="4" borderId="6" xfId="0" applyNumberFormat="1" applyFont="1" applyFill="1" applyBorder="1" applyAlignment="1" applyProtection="1">
      <alignment horizontal="center" vertical="center"/>
    </xf>
    <xf numFmtId="49" fontId="2" fillId="4" borderId="78" xfId="0" applyNumberFormat="1" applyFont="1" applyFill="1" applyBorder="1" applyAlignment="1" applyProtection="1">
      <alignment horizontal="center" vertical="center"/>
    </xf>
    <xf numFmtId="49" fontId="38" fillId="0" borderId="76" xfId="0" applyNumberFormat="1" applyFont="1" applyFill="1" applyBorder="1" applyAlignment="1" applyProtection="1">
      <alignment horizontal="center" vertical="center"/>
      <protection locked="0"/>
    </xf>
    <xf numFmtId="49" fontId="38" fillId="0" borderId="77" xfId="0" applyNumberFormat="1" applyFont="1" applyFill="1" applyBorder="1" applyAlignment="1" applyProtection="1">
      <alignment horizontal="center" vertical="center"/>
      <protection locked="0"/>
    </xf>
    <xf numFmtId="49" fontId="2" fillId="4" borderId="62" xfId="0" applyNumberFormat="1" applyFont="1" applyFill="1" applyBorder="1" applyAlignment="1" applyProtection="1">
      <alignment horizontal="left" vertical="center"/>
    </xf>
    <xf numFmtId="49" fontId="2" fillId="4" borderId="63" xfId="0" applyNumberFormat="1" applyFont="1" applyFill="1" applyBorder="1" applyAlignment="1" applyProtection="1">
      <alignment horizontal="left" vertical="center"/>
    </xf>
    <xf numFmtId="49" fontId="2" fillId="4" borderId="66" xfId="0" applyNumberFormat="1" applyFont="1" applyFill="1" applyBorder="1" applyAlignment="1" applyProtection="1">
      <alignment horizontal="left" vertical="center"/>
    </xf>
    <xf numFmtId="49" fontId="2" fillId="4" borderId="62" xfId="0" applyNumberFormat="1" applyFont="1" applyFill="1" applyBorder="1" applyAlignment="1" applyProtection="1">
      <alignment horizontal="left" vertical="center" wrapText="1"/>
    </xf>
    <xf numFmtId="49" fontId="2" fillId="4" borderId="63" xfId="0" applyNumberFormat="1" applyFont="1" applyFill="1" applyBorder="1" applyAlignment="1" applyProtection="1">
      <alignment horizontal="left" vertical="center" wrapText="1"/>
    </xf>
    <xf numFmtId="49" fontId="2" fillId="4" borderId="66" xfId="0" applyNumberFormat="1" applyFont="1" applyFill="1" applyBorder="1" applyAlignment="1" applyProtection="1">
      <alignment horizontal="left" vertical="center" wrapText="1"/>
    </xf>
    <xf numFmtId="49" fontId="2" fillId="4" borderId="60" xfId="0" applyNumberFormat="1" applyFont="1" applyFill="1" applyBorder="1" applyAlignment="1" applyProtection="1">
      <alignment horizontal="left" vertical="center" wrapText="1"/>
    </xf>
    <xf numFmtId="49" fontId="2" fillId="4" borderId="65" xfId="0" applyNumberFormat="1" applyFont="1" applyFill="1" applyBorder="1" applyAlignment="1" applyProtection="1">
      <alignment horizontal="left" vertical="center" wrapText="1"/>
    </xf>
    <xf numFmtId="49" fontId="7" fillId="0" borderId="68" xfId="0" applyNumberFormat="1" applyFont="1" applyBorder="1" applyAlignment="1" applyProtection="1">
      <alignment horizontal="left" vertical="center"/>
      <protection locked="0"/>
    </xf>
    <xf numFmtId="49" fontId="7" fillId="0" borderId="63" xfId="0" applyNumberFormat="1" applyFont="1" applyBorder="1" applyAlignment="1" applyProtection="1">
      <alignment horizontal="left" vertical="center"/>
      <protection locked="0"/>
    </xf>
    <xf numFmtId="49" fontId="7" fillId="0" borderId="66" xfId="0" applyNumberFormat="1" applyFont="1" applyBorder="1" applyAlignment="1" applyProtection="1">
      <alignment horizontal="left" vertical="center"/>
      <protection locked="0"/>
    </xf>
    <xf numFmtId="49" fontId="7" fillId="0" borderId="67" xfId="0" applyNumberFormat="1" applyFont="1" applyBorder="1" applyAlignment="1" applyProtection="1">
      <alignment horizontal="left" vertical="center"/>
      <protection locked="0"/>
    </xf>
    <xf numFmtId="49" fontId="7" fillId="0" borderId="60" xfId="0" applyNumberFormat="1" applyFont="1" applyBorder="1" applyAlignment="1" applyProtection="1">
      <alignment horizontal="left" vertical="center"/>
      <protection locked="0"/>
    </xf>
    <xf numFmtId="164" fontId="7" fillId="0" borderId="67" xfId="0" applyNumberFormat="1" applyFont="1" applyBorder="1" applyAlignment="1" applyProtection="1">
      <alignment horizontal="left" vertical="center"/>
      <protection locked="0"/>
    </xf>
    <xf numFmtId="164" fontId="7" fillId="0" borderId="60" xfId="0" applyNumberFormat="1" applyFont="1" applyBorder="1" applyAlignment="1" applyProtection="1">
      <alignment horizontal="left" vertical="center"/>
      <protection locked="0"/>
    </xf>
    <xf numFmtId="164" fontId="7" fillId="0" borderId="61" xfId="0" applyNumberFormat="1" applyFont="1" applyBorder="1" applyAlignment="1" applyProtection="1">
      <alignment horizontal="left" vertical="center"/>
      <protection locked="0"/>
    </xf>
    <xf numFmtId="164" fontId="7" fillId="0" borderId="68" xfId="0" applyNumberFormat="1" applyFont="1" applyBorder="1" applyAlignment="1" applyProtection="1">
      <alignment horizontal="left" vertical="center"/>
      <protection locked="0"/>
    </xf>
    <xf numFmtId="164" fontId="7" fillId="0" borderId="63" xfId="0" applyNumberFormat="1" applyFont="1" applyBorder="1" applyAlignment="1" applyProtection="1">
      <alignment horizontal="left" vertical="center"/>
      <protection locked="0"/>
    </xf>
    <xf numFmtId="164" fontId="7" fillId="0" borderId="64" xfId="0" applyNumberFormat="1" applyFont="1" applyBorder="1" applyAlignment="1" applyProtection="1">
      <alignment horizontal="left" vertical="center"/>
      <protection locked="0"/>
    </xf>
    <xf numFmtId="49" fontId="2" fillId="4" borderId="63" xfId="0" applyNumberFormat="1" applyFont="1" applyFill="1" applyBorder="1" applyAlignment="1" applyProtection="1">
      <alignment horizontal="center" vertical="center" wrapText="1"/>
    </xf>
    <xf numFmtId="49" fontId="2" fillId="4" borderId="66" xfId="0" applyNumberFormat="1" applyFont="1" applyFill="1" applyBorder="1" applyAlignment="1" applyProtection="1">
      <alignment horizontal="center" vertical="center" wrapText="1"/>
    </xf>
    <xf numFmtId="49" fontId="7" fillId="0" borderId="68" xfId="0" applyNumberFormat="1" applyFont="1" applyFill="1" applyBorder="1" applyAlignment="1" applyProtection="1">
      <alignment horizontal="left" vertical="center" wrapText="1"/>
      <protection locked="0"/>
    </xf>
    <xf numFmtId="49" fontId="7" fillId="0" borderId="63" xfId="0" applyNumberFormat="1" applyFont="1" applyFill="1" applyBorder="1" applyAlignment="1" applyProtection="1">
      <alignment horizontal="left" vertical="center" wrapText="1"/>
      <protection locked="0"/>
    </xf>
    <xf numFmtId="49" fontId="7" fillId="0" borderId="68" xfId="0" applyNumberFormat="1" applyFont="1" applyBorder="1" applyAlignment="1" applyProtection="1">
      <alignment horizontal="center" vertical="center"/>
      <protection locked="0"/>
    </xf>
    <xf numFmtId="49" fontId="7" fillId="0" borderId="63" xfId="0" applyNumberFormat="1" applyFont="1" applyBorder="1" applyAlignment="1" applyProtection="1">
      <alignment horizontal="center" vertical="center"/>
      <protection locked="0"/>
    </xf>
    <xf numFmtId="49" fontId="7" fillId="0" borderId="64" xfId="0" applyNumberFormat="1" applyFont="1" applyBorder="1" applyAlignment="1" applyProtection="1">
      <alignment horizontal="center" vertical="center"/>
      <protection locked="0"/>
    </xf>
    <xf numFmtId="49" fontId="1" fillId="2" borderId="0" xfId="0" applyNumberFormat="1" applyFont="1" applyFill="1" applyAlignment="1" applyProtection="1">
      <alignment horizontal="center" vertical="center"/>
    </xf>
    <xf numFmtId="49" fontId="1" fillId="0" borderId="0" xfId="0" applyNumberFormat="1" applyFont="1" applyAlignment="1" applyProtection="1">
      <alignment horizontal="left" vertical="center"/>
    </xf>
    <xf numFmtId="49" fontId="2" fillId="4" borderId="2" xfId="0" applyNumberFormat="1" applyFont="1" applyFill="1" applyBorder="1" applyAlignment="1" applyProtection="1">
      <alignment horizontal="center" vertical="center"/>
    </xf>
    <xf numFmtId="49" fontId="2" fillId="4" borderId="4" xfId="0" applyNumberFormat="1" applyFont="1" applyFill="1" applyBorder="1" applyAlignment="1" applyProtection="1">
      <alignment horizontal="center" vertical="center"/>
    </xf>
    <xf numFmtId="49" fontId="1" fillId="0" borderId="11" xfId="0" applyNumberFormat="1" applyFont="1" applyFill="1" applyBorder="1" applyAlignment="1" applyProtection="1">
      <alignment horizontal="left" vertical="top"/>
      <protection locked="0"/>
    </xf>
    <xf numFmtId="49" fontId="1" fillId="0" borderId="1" xfId="0" applyNumberFormat="1" applyFont="1" applyFill="1" applyBorder="1" applyAlignment="1" applyProtection="1">
      <alignment horizontal="left" vertical="top"/>
      <protection locked="0"/>
    </xf>
    <xf numFmtId="49" fontId="1" fillId="0" borderId="7" xfId="0" applyNumberFormat="1" applyFont="1" applyFill="1" applyBorder="1" applyAlignment="1" applyProtection="1">
      <alignment horizontal="left" vertical="top"/>
      <protection locked="0"/>
    </xf>
    <xf numFmtId="49" fontId="1" fillId="0" borderId="8" xfId="0" applyNumberFormat="1" applyFont="1" applyFill="1" applyBorder="1" applyAlignment="1" applyProtection="1">
      <alignment horizontal="left" vertical="top"/>
      <protection locked="0"/>
    </xf>
    <xf numFmtId="49" fontId="1" fillId="0" borderId="6" xfId="0" applyNumberFormat="1" applyFont="1" applyFill="1" applyBorder="1" applyAlignment="1" applyProtection="1">
      <alignment horizontal="left" vertical="top"/>
      <protection locked="0"/>
    </xf>
    <xf numFmtId="49" fontId="1" fillId="4" borderId="5" xfId="0" applyNumberFormat="1" applyFont="1" applyFill="1" applyBorder="1" applyAlignment="1" applyProtection="1">
      <alignment horizontal="center" vertical="top"/>
    </xf>
    <xf numFmtId="49" fontId="1" fillId="4" borderId="8" xfId="0" applyNumberFormat="1" applyFont="1" applyFill="1" applyBorder="1" applyAlignment="1" applyProtection="1">
      <alignment horizontal="center" vertical="top"/>
    </xf>
    <xf numFmtId="49" fontId="6" fillId="3" borderId="40" xfId="0" applyNumberFormat="1" applyFont="1" applyFill="1" applyBorder="1" applyAlignment="1" applyProtection="1">
      <alignment horizontal="left" vertical="center" wrapText="1"/>
    </xf>
    <xf numFmtId="49" fontId="6" fillId="3" borderId="41" xfId="0" applyNumberFormat="1" applyFont="1" applyFill="1" applyBorder="1" applyAlignment="1" applyProtection="1">
      <alignment horizontal="left" vertical="center" wrapText="1"/>
    </xf>
    <xf numFmtId="49" fontId="2" fillId="4" borderId="17" xfId="0" applyNumberFormat="1" applyFont="1" applyFill="1" applyBorder="1" applyAlignment="1" applyProtection="1">
      <alignment horizontal="left" vertical="center"/>
    </xf>
    <xf numFmtId="49" fontId="2" fillId="4" borderId="33" xfId="0" applyNumberFormat="1" applyFont="1" applyFill="1" applyBorder="1" applyAlignment="1" applyProtection="1">
      <alignment horizontal="left" vertical="center"/>
    </xf>
    <xf numFmtId="49" fontId="3" fillId="3" borderId="30" xfId="0" applyNumberFormat="1" applyFont="1" applyFill="1" applyBorder="1" applyAlignment="1" applyProtection="1">
      <alignment horizontal="left" vertical="center"/>
    </xf>
    <xf numFmtId="49" fontId="3" fillId="3" borderId="28" xfId="0" applyNumberFormat="1" applyFont="1" applyFill="1" applyBorder="1" applyAlignment="1" applyProtection="1">
      <alignment horizontal="left" vertical="center"/>
    </xf>
    <xf numFmtId="49" fontId="3" fillId="3" borderId="29" xfId="0" applyNumberFormat="1" applyFont="1" applyFill="1" applyBorder="1" applyAlignment="1" applyProtection="1">
      <alignment horizontal="left" vertical="center"/>
    </xf>
    <xf numFmtId="49" fontId="2" fillId="4" borderId="15" xfId="0" applyNumberFormat="1" applyFont="1" applyFill="1" applyBorder="1" applyAlignment="1" applyProtection="1">
      <alignment horizontal="left" vertical="center"/>
    </xf>
    <xf numFmtId="49" fontId="2" fillId="0" borderId="0" xfId="0" applyNumberFormat="1" applyFont="1" applyAlignment="1" applyProtection="1">
      <alignment horizontal="left" vertical="center"/>
    </xf>
    <xf numFmtId="49" fontId="35" fillId="0" borderId="0" xfId="0" applyNumberFormat="1" applyFont="1" applyAlignment="1" applyProtection="1">
      <alignment horizontal="center" vertical="center" wrapText="1"/>
    </xf>
    <xf numFmtId="49" fontId="35" fillId="0" borderId="17"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49" fontId="7" fillId="0" borderId="11" xfId="0" applyNumberFormat="1" applyFont="1" applyBorder="1" applyAlignment="1" applyProtection="1">
      <alignment horizontal="center" vertical="center"/>
      <protection locked="0"/>
    </xf>
    <xf numFmtId="49" fontId="7" fillId="0" borderId="7" xfId="0" applyNumberFormat="1" applyFont="1" applyBorder="1" applyAlignment="1" applyProtection="1">
      <alignment horizontal="center" vertical="center"/>
      <protection locked="0"/>
    </xf>
    <xf numFmtId="4" fontId="7" fillId="0" borderId="5" xfId="0" applyNumberFormat="1" applyFont="1" applyBorder="1" applyAlignment="1" applyProtection="1">
      <alignment horizontal="right" vertical="center"/>
      <protection locked="0"/>
    </xf>
    <xf numFmtId="4" fontId="7" fillId="0" borderId="8" xfId="0" applyNumberFormat="1" applyFont="1" applyBorder="1" applyAlignment="1" applyProtection="1">
      <alignment horizontal="right" vertical="center"/>
      <protection locked="0"/>
    </xf>
    <xf numFmtId="4" fontId="7" fillId="0" borderId="6" xfId="0" applyNumberFormat="1" applyFont="1" applyBorder="1" applyAlignment="1" applyProtection="1">
      <alignment horizontal="right" vertical="center"/>
      <protection locked="0"/>
    </xf>
    <xf numFmtId="4" fontId="7" fillId="0" borderId="11" xfId="0" applyNumberFormat="1" applyFont="1" applyBorder="1" applyAlignment="1" applyProtection="1">
      <alignment horizontal="right" vertical="center"/>
      <protection locked="0"/>
    </xf>
    <xf numFmtId="4" fontId="7" fillId="0" borderId="1" xfId="0" applyNumberFormat="1" applyFont="1" applyBorder="1" applyAlignment="1" applyProtection="1">
      <alignment horizontal="right" vertical="center"/>
      <protection locked="0"/>
    </xf>
    <xf numFmtId="4" fontId="7" fillId="0" borderId="7" xfId="0" applyNumberFormat="1" applyFont="1" applyBorder="1" applyAlignment="1" applyProtection="1">
      <alignment horizontal="right" vertical="center"/>
      <protection locked="0"/>
    </xf>
    <xf numFmtId="49" fontId="2" fillId="4" borderId="59" xfId="0" applyNumberFormat="1" applyFont="1" applyFill="1" applyBorder="1" applyAlignment="1" applyProtection="1">
      <alignment horizontal="left" vertical="center" wrapText="1"/>
    </xf>
    <xf numFmtId="165" fontId="7" fillId="0" borderId="5" xfId="0" applyNumberFormat="1" applyFont="1" applyBorder="1" applyAlignment="1" applyProtection="1">
      <alignment horizontal="right" vertical="center"/>
      <protection locked="0"/>
    </xf>
    <xf numFmtId="165" fontId="7" fillId="0" borderId="8" xfId="0" applyNumberFormat="1" applyFont="1" applyBorder="1" applyAlignment="1" applyProtection="1">
      <alignment horizontal="right" vertical="center"/>
      <protection locked="0"/>
    </xf>
    <xf numFmtId="165" fontId="7" fillId="0" borderId="6" xfId="0" applyNumberFormat="1" applyFont="1" applyBorder="1" applyAlignment="1" applyProtection="1">
      <alignment horizontal="right" vertical="center"/>
      <protection locked="0"/>
    </xf>
    <xf numFmtId="165" fontId="7" fillId="0" borderId="11" xfId="0" applyNumberFormat="1" applyFont="1" applyBorder="1" applyAlignment="1" applyProtection="1">
      <alignment horizontal="right" vertical="center"/>
      <protection locked="0"/>
    </xf>
    <xf numFmtId="165" fontId="7" fillId="0" borderId="1" xfId="0" applyNumberFormat="1" applyFont="1" applyBorder="1" applyAlignment="1" applyProtection="1">
      <alignment horizontal="right" vertical="center"/>
      <protection locked="0"/>
    </xf>
    <xf numFmtId="165" fontId="7" fillId="0" borderId="7" xfId="0" applyNumberFormat="1" applyFont="1" applyBorder="1" applyAlignment="1" applyProtection="1">
      <alignment horizontal="right" vertical="center"/>
      <protection locked="0"/>
    </xf>
    <xf numFmtId="4" fontId="7" fillId="0" borderId="5" xfId="0" applyNumberFormat="1" applyFont="1" applyBorder="1" applyAlignment="1" applyProtection="1">
      <alignment vertical="center"/>
    </xf>
    <xf numFmtId="4" fontId="7" fillId="0" borderId="8" xfId="0" applyNumberFormat="1" applyFont="1" applyBorder="1" applyAlignment="1" applyProtection="1">
      <alignment vertical="center"/>
    </xf>
    <xf numFmtId="4" fontId="7" fillId="0" borderId="23" xfId="0" applyNumberFormat="1" applyFont="1" applyBorder="1" applyAlignment="1" applyProtection="1">
      <alignment vertical="center"/>
    </xf>
    <xf numFmtId="4" fontId="7" fillId="0" borderId="11" xfId="0" applyNumberFormat="1" applyFont="1" applyBorder="1" applyAlignment="1" applyProtection="1">
      <alignment vertical="center"/>
    </xf>
    <xf numFmtId="4" fontId="7" fillId="0" borderId="1" xfId="0" applyNumberFormat="1" applyFont="1" applyBorder="1" applyAlignment="1" applyProtection="1">
      <alignment vertical="center"/>
    </xf>
    <xf numFmtId="4" fontId="7" fillId="0" borderId="21" xfId="0" applyNumberFormat="1" applyFont="1" applyBorder="1" applyAlignment="1" applyProtection="1">
      <alignment vertical="center"/>
    </xf>
    <xf numFmtId="49" fontId="7" fillId="0" borderId="58"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4"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left" vertical="center"/>
      <protection locked="0"/>
    </xf>
    <xf numFmtId="49" fontId="7" fillId="0" borderId="4" xfId="0" applyNumberFormat="1" applyFont="1" applyBorder="1" applyAlignment="1" applyProtection="1">
      <alignment horizontal="left" vertical="center"/>
      <protection locked="0"/>
    </xf>
    <xf numFmtId="49" fontId="7" fillId="0" borderId="3" xfId="0" applyNumberFormat="1" applyFont="1" applyBorder="1" applyAlignment="1" applyProtection="1">
      <alignment horizontal="left" vertical="center"/>
      <protection locked="0"/>
    </xf>
    <xf numFmtId="4" fontId="7" fillId="0" borderId="2" xfId="0" applyNumberFormat="1" applyFont="1" applyBorder="1" applyAlignment="1" applyProtection="1">
      <alignment horizontal="right" vertical="center"/>
      <protection locked="0"/>
    </xf>
    <xf numFmtId="4" fontId="7" fillId="0" borderId="4" xfId="0" applyNumberFormat="1" applyFont="1" applyBorder="1" applyAlignment="1" applyProtection="1">
      <alignment horizontal="right" vertical="center"/>
      <protection locked="0"/>
    </xf>
    <xf numFmtId="4" fontId="7" fillId="0" borderId="3" xfId="0" applyNumberFormat="1" applyFont="1" applyBorder="1" applyAlignment="1" applyProtection="1">
      <alignment horizontal="right" vertical="center"/>
      <protection locked="0"/>
    </xf>
    <xf numFmtId="165" fontId="7" fillId="0" borderId="2" xfId="0" applyNumberFormat="1" applyFont="1" applyBorder="1" applyAlignment="1" applyProtection="1">
      <alignment horizontal="right" vertical="center"/>
      <protection locked="0"/>
    </xf>
    <xf numFmtId="165" fontId="7" fillId="0" borderId="4"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4" fontId="7" fillId="0" borderId="58" xfId="0" applyNumberFormat="1" applyFont="1" applyBorder="1" applyAlignment="1" applyProtection="1">
      <alignment horizontal="right" vertical="center"/>
      <protection locked="0"/>
    </xf>
    <xf numFmtId="4" fontId="7" fillId="0" borderId="58" xfId="0" applyNumberFormat="1" applyFont="1" applyBorder="1" applyAlignment="1" applyProtection="1">
      <alignment horizontal="right" vertical="center"/>
    </xf>
    <xf numFmtId="49" fontId="2" fillId="4" borderId="3" xfId="0" applyNumberFormat="1" applyFont="1" applyFill="1" applyBorder="1" applyAlignment="1" applyProtection="1">
      <alignment horizontal="center" vertical="center"/>
    </xf>
    <xf numFmtId="49" fontId="2" fillId="4" borderId="5" xfId="0" applyNumberFormat="1" applyFont="1" applyFill="1" applyBorder="1" applyAlignment="1" applyProtection="1">
      <alignment horizontal="center" vertical="center"/>
    </xf>
    <xf numFmtId="49" fontId="2" fillId="4" borderId="6" xfId="0" applyNumberFormat="1" applyFont="1" applyFill="1" applyBorder="1" applyAlignment="1" applyProtection="1">
      <alignment horizontal="center" vertical="center"/>
    </xf>
    <xf numFmtId="49" fontId="2" fillId="4" borderId="11" xfId="0" applyNumberFormat="1" applyFont="1" applyFill="1" applyBorder="1" applyAlignment="1" applyProtection="1">
      <alignment horizontal="center" vertical="center"/>
    </xf>
    <xf numFmtId="49" fontId="2" fillId="4" borderId="7" xfId="0" applyNumberFormat="1" applyFont="1" applyFill="1" applyBorder="1" applyAlignment="1" applyProtection="1">
      <alignment horizontal="center" vertical="center"/>
    </xf>
    <xf numFmtId="164" fontId="2" fillId="4" borderId="4" xfId="0" applyNumberFormat="1" applyFont="1" applyFill="1" applyBorder="1" applyAlignment="1" applyProtection="1">
      <alignment horizontal="center" vertical="center"/>
    </xf>
    <xf numFmtId="164" fontId="2" fillId="4" borderId="3" xfId="0" applyNumberFormat="1" applyFont="1" applyFill="1" applyBorder="1" applyAlignment="1" applyProtection="1">
      <alignment horizontal="center" vertical="center"/>
    </xf>
    <xf numFmtId="49" fontId="3" fillId="3" borderId="2" xfId="0" applyNumberFormat="1" applyFont="1" applyFill="1" applyBorder="1" applyAlignment="1" applyProtection="1">
      <alignment horizontal="left" vertical="center"/>
    </xf>
    <xf numFmtId="49" fontId="3" fillId="3" borderId="4" xfId="0" applyNumberFormat="1" applyFont="1" applyFill="1" applyBorder="1" applyAlignment="1" applyProtection="1">
      <alignment horizontal="left" vertical="center"/>
    </xf>
    <xf numFmtId="49" fontId="3" fillId="3" borderId="3" xfId="0" applyNumberFormat="1" applyFont="1" applyFill="1" applyBorder="1" applyAlignment="1" applyProtection="1">
      <alignment horizontal="left" vertical="center"/>
    </xf>
    <xf numFmtId="4" fontId="7" fillId="0" borderId="58" xfId="0" applyNumberFormat="1" applyFont="1" applyBorder="1" applyAlignment="1" applyProtection="1">
      <alignment vertical="center"/>
      <protection locked="0"/>
    </xf>
    <xf numFmtId="4" fontId="7" fillId="0" borderId="58" xfId="0" applyNumberFormat="1" applyFont="1" applyFill="1" applyBorder="1" applyAlignment="1" applyProtection="1">
      <alignment horizontal="right" vertical="center"/>
    </xf>
    <xf numFmtId="4" fontId="7" fillId="0" borderId="2" xfId="0" applyNumberFormat="1" applyFont="1" applyBorder="1" applyAlignment="1" applyProtection="1">
      <alignment horizontal="right" vertical="center"/>
    </xf>
    <xf numFmtId="4" fontId="7" fillId="0" borderId="4" xfId="0" applyNumberFormat="1" applyFont="1" applyBorder="1" applyAlignment="1" applyProtection="1">
      <alignment horizontal="right" vertical="center"/>
    </xf>
    <xf numFmtId="4" fontId="7" fillId="0" borderId="3" xfId="0" applyNumberFormat="1" applyFont="1" applyBorder="1" applyAlignment="1" applyProtection="1">
      <alignment horizontal="right" vertical="center"/>
    </xf>
    <xf numFmtId="49" fontId="7" fillId="0" borderId="22" xfId="0" applyNumberFormat="1" applyFont="1" applyBorder="1" applyAlignment="1" applyProtection="1">
      <alignment horizontal="center" vertical="center"/>
      <protection locked="0"/>
    </xf>
    <xf numFmtId="49" fontId="7" fillId="0" borderId="20"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left" vertical="center"/>
      <protection locked="0"/>
    </xf>
    <xf numFmtId="49" fontId="7" fillId="0" borderId="8" xfId="0" applyNumberFormat="1" applyFont="1" applyBorder="1" applyAlignment="1" applyProtection="1">
      <alignment horizontal="left" vertical="center"/>
      <protection locked="0"/>
    </xf>
    <xf numFmtId="49" fontId="7" fillId="0" borderId="6" xfId="0" applyNumberFormat="1" applyFont="1" applyBorder="1" applyAlignment="1" applyProtection="1">
      <alignment horizontal="left" vertical="center"/>
      <protection locked="0"/>
    </xf>
    <xf numFmtId="49" fontId="7" fillId="0" borderId="11" xfId="0" applyNumberFormat="1" applyFont="1" applyBorder="1" applyAlignment="1" applyProtection="1">
      <alignment horizontal="left" vertical="center"/>
      <protection locked="0"/>
    </xf>
    <xf numFmtId="49" fontId="7" fillId="0" borderId="1" xfId="0" applyNumberFormat="1" applyFont="1" applyBorder="1" applyAlignment="1" applyProtection="1">
      <alignment horizontal="left" vertical="center"/>
      <protection locked="0"/>
    </xf>
    <xf numFmtId="49" fontId="7" fillId="0" borderId="7" xfId="0" applyNumberFormat="1" applyFont="1" applyBorder="1" applyAlignment="1" applyProtection="1">
      <alignment horizontal="left" vertical="center"/>
      <protection locked="0"/>
    </xf>
    <xf numFmtId="49" fontId="3" fillId="3" borderId="32" xfId="0" applyNumberFormat="1" applyFont="1" applyFill="1" applyBorder="1" applyAlignment="1" applyProtection="1">
      <alignment horizontal="left" vertical="center"/>
    </xf>
    <xf numFmtId="49" fontId="3" fillId="3" borderId="33" xfId="0" applyNumberFormat="1" applyFont="1" applyFill="1" applyBorder="1" applyAlignment="1" applyProtection="1">
      <alignment horizontal="left" vertical="center"/>
    </xf>
    <xf numFmtId="49" fontId="3" fillId="3" borderId="34" xfId="0" applyNumberFormat="1" applyFont="1" applyFill="1" applyBorder="1" applyAlignment="1" applyProtection="1">
      <alignment horizontal="left" vertical="center"/>
    </xf>
    <xf numFmtId="49" fontId="2" fillId="4" borderId="19" xfId="0" applyNumberFormat="1" applyFont="1" applyFill="1" applyBorder="1" applyAlignment="1" applyProtection="1">
      <alignment horizontal="center" vertical="center"/>
    </xf>
    <xf numFmtId="49" fontId="2" fillId="4" borderId="15" xfId="0" applyNumberFormat="1" applyFont="1" applyFill="1" applyBorder="1" applyAlignment="1" applyProtection="1">
      <alignment horizontal="center" vertical="center"/>
    </xf>
    <xf numFmtId="49" fontId="2" fillId="4" borderId="35" xfId="0" applyNumberFormat="1" applyFont="1" applyFill="1" applyBorder="1" applyAlignment="1" applyProtection="1">
      <alignment horizontal="center" vertical="center"/>
    </xf>
    <xf numFmtId="49" fontId="2" fillId="4" borderId="20" xfId="0" applyNumberFormat="1" applyFont="1" applyFill="1" applyBorder="1" applyAlignment="1" applyProtection="1">
      <alignment horizontal="center" vertical="center"/>
    </xf>
    <xf numFmtId="49" fontId="2" fillId="4" borderId="37" xfId="0" applyNumberFormat="1" applyFont="1" applyFill="1" applyBorder="1" applyAlignment="1" applyProtection="1">
      <alignment horizontal="left" vertical="center"/>
    </xf>
    <xf numFmtId="49" fontId="2" fillId="4" borderId="35" xfId="0" applyNumberFormat="1" applyFont="1" applyFill="1" applyBorder="1" applyAlignment="1" applyProtection="1">
      <alignment horizontal="left" vertical="center"/>
    </xf>
    <xf numFmtId="49" fontId="2" fillId="4" borderId="11" xfId="0" applyNumberFormat="1" applyFont="1" applyFill="1" applyBorder="1" applyAlignment="1" applyProtection="1">
      <alignment horizontal="left" vertical="center"/>
    </xf>
    <xf numFmtId="49" fontId="2" fillId="4" borderId="1" xfId="0" applyNumberFormat="1" applyFont="1" applyFill="1" applyBorder="1" applyAlignment="1" applyProtection="1">
      <alignment horizontal="left" vertical="center"/>
    </xf>
    <xf numFmtId="49" fontId="2" fillId="4" borderId="7" xfId="0" applyNumberFormat="1" applyFont="1" applyFill="1" applyBorder="1" applyAlignment="1" applyProtection="1">
      <alignment horizontal="left" vertical="center"/>
    </xf>
    <xf numFmtId="49" fontId="2" fillId="4" borderId="31" xfId="0" applyNumberFormat="1" applyFont="1" applyFill="1" applyBorder="1" applyAlignment="1" applyProtection="1">
      <alignment horizontal="center" vertical="center"/>
    </xf>
    <xf numFmtId="49" fontId="2" fillId="4" borderId="28" xfId="0" applyNumberFormat="1" applyFont="1" applyFill="1" applyBorder="1" applyAlignment="1" applyProtection="1">
      <alignment horizontal="center" vertical="center"/>
    </xf>
    <xf numFmtId="49" fontId="2" fillId="4" borderId="52" xfId="0" applyNumberFormat="1" applyFont="1" applyFill="1" applyBorder="1" applyAlignment="1" applyProtection="1">
      <alignment horizontal="center" vertical="center"/>
    </xf>
    <xf numFmtId="49" fontId="2" fillId="4" borderId="37" xfId="0" applyNumberFormat="1" applyFont="1" applyFill="1" applyBorder="1" applyAlignment="1" applyProtection="1">
      <alignment horizontal="center" vertical="center"/>
    </xf>
    <xf numFmtId="49" fontId="2" fillId="4" borderId="10" xfId="0" applyNumberFormat="1" applyFont="1" applyFill="1" applyBorder="1" applyAlignment="1" applyProtection="1">
      <alignment horizontal="left" vertical="center"/>
    </xf>
    <xf numFmtId="49" fontId="2" fillId="4" borderId="0" xfId="0" applyNumberFormat="1" applyFont="1" applyFill="1" applyBorder="1" applyAlignment="1" applyProtection="1">
      <alignment horizontal="left" vertical="center"/>
    </xf>
    <xf numFmtId="49" fontId="2" fillId="4" borderId="16" xfId="0" applyNumberFormat="1" applyFont="1" applyFill="1" applyBorder="1" applyAlignment="1" applyProtection="1">
      <alignment horizontal="left" vertical="center"/>
    </xf>
    <xf numFmtId="49" fontId="2" fillId="4" borderId="24" xfId="0" applyNumberFormat="1" applyFont="1" applyFill="1" applyBorder="1" applyAlignment="1" applyProtection="1">
      <alignment horizontal="left" vertical="center"/>
    </xf>
    <xf numFmtId="4" fontId="7" fillId="0" borderId="37" xfId="0" applyNumberFormat="1" applyFont="1" applyBorder="1" applyAlignment="1" applyProtection="1">
      <alignment vertical="center"/>
    </xf>
    <xf numFmtId="4" fontId="7" fillId="0" borderId="15" xfId="0" applyNumberFormat="1" applyFont="1" applyBorder="1" applyAlignment="1" applyProtection="1">
      <alignment vertical="center"/>
    </xf>
    <xf numFmtId="4" fontId="7" fillId="0" borderId="36" xfId="0" applyNumberFormat="1" applyFont="1" applyBorder="1" applyAlignment="1" applyProtection="1">
      <alignment vertical="center"/>
    </xf>
    <xf numFmtId="49" fontId="2" fillId="4" borderId="22" xfId="0" applyNumberFormat="1" applyFont="1" applyFill="1" applyBorder="1" applyAlignment="1" applyProtection="1">
      <alignment horizontal="left" vertical="center" wrapText="1"/>
    </xf>
    <xf numFmtId="49" fontId="2" fillId="4" borderId="25" xfId="0" applyNumberFormat="1" applyFont="1" applyFill="1" applyBorder="1" applyAlignment="1" applyProtection="1">
      <alignment horizontal="left" vertical="center" wrapText="1"/>
    </xf>
    <xf numFmtId="49" fontId="2" fillId="4" borderId="17" xfId="0" applyNumberFormat="1" applyFont="1" applyFill="1" applyBorder="1" applyAlignment="1" applyProtection="1">
      <alignment horizontal="left" vertical="center" wrapText="1"/>
    </xf>
    <xf numFmtId="49" fontId="7" fillId="0" borderId="23" xfId="0" applyNumberFormat="1" applyFont="1" applyBorder="1" applyAlignment="1" applyProtection="1">
      <alignment horizontal="left" vertical="center"/>
      <protection locked="0"/>
    </xf>
    <xf numFmtId="49" fontId="7" fillId="0" borderId="17" xfId="0" applyNumberFormat="1" applyFont="1" applyBorder="1" applyAlignment="1" applyProtection="1">
      <alignment horizontal="left" vertical="center"/>
      <protection locked="0"/>
    </xf>
    <xf numFmtId="49" fontId="7" fillId="0" borderId="26" xfId="0" applyNumberFormat="1" applyFont="1" applyBorder="1" applyAlignment="1" applyProtection="1">
      <alignment horizontal="left" vertical="center"/>
      <protection locked="0"/>
    </xf>
    <xf numFmtId="49" fontId="2" fillId="3" borderId="28" xfId="0" applyNumberFormat="1" applyFont="1" applyFill="1" applyBorder="1" applyAlignment="1" applyProtection="1">
      <alignment horizontal="left" vertical="center"/>
    </xf>
    <xf numFmtId="49" fontId="2" fillId="3" borderId="29" xfId="0" applyNumberFormat="1" applyFont="1" applyFill="1" applyBorder="1" applyAlignment="1" applyProtection="1">
      <alignment horizontal="left" vertical="center"/>
    </xf>
    <xf numFmtId="49" fontId="2" fillId="0" borderId="5" xfId="0" applyNumberFormat="1" applyFont="1" applyBorder="1" applyAlignment="1" applyProtection="1">
      <alignment horizontal="left" vertical="center"/>
    </xf>
    <xf numFmtId="49" fontId="2" fillId="0" borderId="8" xfId="0" applyNumberFormat="1" applyFont="1" applyBorder="1" applyAlignment="1" applyProtection="1">
      <alignment horizontal="left" vertical="center"/>
    </xf>
    <xf numFmtId="49" fontId="2" fillId="0" borderId="11" xfId="0" applyNumberFormat="1" applyFont="1" applyBorder="1" applyAlignment="1" applyProtection="1">
      <alignment horizontal="left" vertical="center"/>
    </xf>
    <xf numFmtId="49" fontId="2" fillId="0" borderId="1" xfId="0" applyNumberFormat="1" applyFont="1" applyBorder="1" applyAlignment="1" applyProtection="1">
      <alignment horizontal="left" vertical="center"/>
    </xf>
    <xf numFmtId="4" fontId="7" fillId="0" borderId="16" xfId="0" applyNumberFormat="1" applyFont="1" applyBorder="1" applyAlignment="1" applyProtection="1">
      <alignment vertical="center"/>
    </xf>
    <xf numFmtId="4" fontId="7" fillId="0" borderId="17" xfId="0" applyNumberFormat="1" applyFont="1" applyBorder="1" applyAlignment="1" applyProtection="1">
      <alignment vertical="center"/>
    </xf>
    <xf numFmtId="4" fontId="7" fillId="0" borderId="26" xfId="0" applyNumberFormat="1" applyFont="1" applyBorder="1" applyAlignment="1" applyProtection="1">
      <alignment vertical="center"/>
    </xf>
    <xf numFmtId="49" fontId="2" fillId="0" borderId="19" xfId="0" applyNumberFormat="1" applyFont="1" applyBorder="1" applyAlignment="1" applyProtection="1">
      <alignment horizontal="left" vertical="center" wrapText="1"/>
    </xf>
    <xf numFmtId="49" fontId="2" fillId="0" borderId="15"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49" fontId="2" fillId="0" borderId="24" xfId="0" applyNumberFormat="1" applyFont="1" applyBorder="1" applyAlignment="1" applyProtection="1">
      <alignment horizontal="left" vertical="center" wrapText="1"/>
    </xf>
    <xf numFmtId="49" fontId="2" fillId="0" borderId="0" xfId="0" applyNumberFormat="1" applyFont="1" applyBorder="1" applyAlignment="1" applyProtection="1">
      <alignment horizontal="left" vertical="center" wrapText="1"/>
    </xf>
    <xf numFmtId="49" fontId="2" fillId="0" borderId="27" xfId="0" applyNumberFormat="1" applyFont="1" applyBorder="1" applyAlignment="1" applyProtection="1">
      <alignment horizontal="left" vertical="center" wrapText="1"/>
    </xf>
    <xf numFmtId="49" fontId="2" fillId="0" borderId="25" xfId="0" applyNumberFormat="1" applyFont="1" applyBorder="1" applyAlignment="1" applyProtection="1">
      <alignment horizontal="left" vertical="center" wrapText="1"/>
    </xf>
    <xf numFmtId="49" fontId="2" fillId="0" borderId="17" xfId="0" applyNumberFormat="1" applyFont="1" applyBorder="1" applyAlignment="1" applyProtection="1">
      <alignment horizontal="left" vertical="center" wrapText="1"/>
    </xf>
    <xf numFmtId="49" fontId="2" fillId="0" borderId="26" xfId="0" applyNumberFormat="1" applyFont="1" applyBorder="1" applyAlignment="1" applyProtection="1">
      <alignment horizontal="left" vertical="center" wrapText="1"/>
    </xf>
    <xf numFmtId="49" fontId="2" fillId="4" borderId="53" xfId="0" applyNumberFormat="1" applyFont="1" applyFill="1" applyBorder="1" applyAlignment="1" applyProtection="1">
      <alignment horizontal="center" vertical="center"/>
    </xf>
    <xf numFmtId="4" fontId="8" fillId="0" borderId="19" xfId="0" applyNumberFormat="1" applyFont="1" applyBorder="1" applyAlignment="1" applyProtection="1">
      <alignment vertical="center"/>
    </xf>
    <xf numFmtId="4" fontId="8" fillId="0" borderId="15" xfId="0" applyNumberFormat="1" applyFont="1" applyBorder="1" applyAlignment="1" applyProtection="1">
      <alignment vertical="center"/>
    </xf>
    <xf numFmtId="4" fontId="8" fillId="0" borderId="36" xfId="0" applyNumberFormat="1" applyFont="1" applyBorder="1" applyAlignment="1" applyProtection="1">
      <alignment vertical="center"/>
    </xf>
    <xf numFmtId="4" fontId="8" fillId="0" borderId="25" xfId="0" applyNumberFormat="1" applyFont="1" applyBorder="1" applyAlignment="1" applyProtection="1">
      <alignment vertical="center"/>
    </xf>
    <xf numFmtId="4" fontId="8" fillId="0" borderId="17" xfId="0" applyNumberFormat="1" applyFont="1" applyBorder="1" applyAlignment="1" applyProtection="1">
      <alignment vertical="center"/>
    </xf>
    <xf numFmtId="4" fontId="8" fillId="0" borderId="26" xfId="0" applyNumberFormat="1" applyFont="1" applyBorder="1" applyAlignment="1" applyProtection="1">
      <alignment vertical="center"/>
    </xf>
    <xf numFmtId="49" fontId="3" fillId="4" borderId="22" xfId="0" applyNumberFormat="1" applyFont="1" applyFill="1" applyBorder="1" applyAlignment="1" applyProtection="1">
      <alignment horizontal="right" vertical="center"/>
    </xf>
    <xf numFmtId="49" fontId="3" fillId="4" borderId="8" xfId="0" applyNumberFormat="1" applyFont="1" applyFill="1" applyBorder="1" applyAlignment="1" applyProtection="1">
      <alignment horizontal="right" vertical="center"/>
    </xf>
    <xf numFmtId="49" fontId="3" fillId="4" borderId="23" xfId="0" applyNumberFormat="1" applyFont="1" applyFill="1" applyBorder="1" applyAlignment="1" applyProtection="1">
      <alignment horizontal="right" vertical="center"/>
    </xf>
    <xf numFmtId="49" fontId="3" fillId="4" borderId="25" xfId="0" applyNumberFormat="1" applyFont="1" applyFill="1" applyBorder="1" applyAlignment="1" applyProtection="1">
      <alignment horizontal="right" vertical="center"/>
    </xf>
    <xf numFmtId="49" fontId="3" fillId="4" borderId="17" xfId="0" applyNumberFormat="1" applyFont="1" applyFill="1" applyBorder="1" applyAlignment="1" applyProtection="1">
      <alignment horizontal="right" vertical="center"/>
    </xf>
    <xf numFmtId="49" fontId="3" fillId="4" borderId="26" xfId="0" applyNumberFormat="1" applyFont="1" applyFill="1" applyBorder="1" applyAlignment="1" applyProtection="1">
      <alignment horizontal="right" vertical="center"/>
    </xf>
    <xf numFmtId="4" fontId="7" fillId="0" borderId="37" xfId="0" applyNumberFormat="1" applyFont="1" applyBorder="1" applyAlignment="1" applyProtection="1">
      <alignment horizontal="right" vertical="center"/>
    </xf>
    <xf numFmtId="4" fontId="7" fillId="0" borderId="15" xfId="0" applyNumberFormat="1" applyFont="1" applyBorder="1" applyAlignment="1" applyProtection="1">
      <alignment horizontal="right" vertical="center"/>
    </xf>
    <xf numFmtId="4" fontId="7" fillId="0" borderId="35" xfId="0" applyNumberFormat="1" applyFont="1" applyBorder="1" applyAlignment="1" applyProtection="1">
      <alignment horizontal="right" vertical="center"/>
    </xf>
    <xf numFmtId="4" fontId="7" fillId="0" borderId="16" xfId="0" applyNumberFormat="1" applyFont="1" applyBorder="1" applyAlignment="1" applyProtection="1">
      <alignment horizontal="right" vertical="center"/>
    </xf>
    <xf numFmtId="4" fontId="7" fillId="0" borderId="17" xfId="0" applyNumberFormat="1" applyFont="1" applyBorder="1" applyAlignment="1" applyProtection="1">
      <alignment horizontal="right" vertical="center"/>
    </xf>
    <xf numFmtId="4" fontId="7" fillId="0" borderId="18" xfId="0" applyNumberFormat="1" applyFont="1" applyBorder="1" applyAlignment="1" applyProtection="1">
      <alignment horizontal="right" vertical="center"/>
    </xf>
    <xf numFmtId="49" fontId="2" fillId="4" borderId="8" xfId="0" applyNumberFormat="1" applyFont="1" applyFill="1" applyBorder="1" applyAlignment="1" applyProtection="1">
      <alignment horizontal="left" vertical="center"/>
    </xf>
    <xf numFmtId="49" fontId="1" fillId="4" borderId="0" xfId="0" applyNumberFormat="1" applyFont="1" applyFill="1" applyAlignment="1" applyProtection="1">
      <alignment horizontal="left" vertical="center"/>
    </xf>
    <xf numFmtId="49" fontId="6" fillId="4" borderId="0" xfId="0" applyNumberFormat="1" applyFont="1" applyFill="1" applyAlignment="1" applyProtection="1">
      <alignment horizontal="left" vertical="center"/>
    </xf>
    <xf numFmtId="49" fontId="2" fillId="4" borderId="0" xfId="0" applyNumberFormat="1" applyFont="1" applyFill="1" applyAlignment="1" applyProtection="1">
      <alignment horizontal="left" vertical="center"/>
    </xf>
    <xf numFmtId="4" fontId="8" fillId="0" borderId="10" xfId="0" applyNumberFormat="1" applyFont="1" applyBorder="1" applyAlignment="1" applyProtection="1">
      <alignment horizontal="right" vertical="center"/>
    </xf>
    <xf numFmtId="4" fontId="8" fillId="0" borderId="0" xfId="0" applyNumberFormat="1" applyFont="1" applyBorder="1" applyAlignment="1" applyProtection="1">
      <alignment horizontal="right" vertical="center"/>
    </xf>
    <xf numFmtId="4" fontId="8" fillId="0" borderId="9" xfId="0" applyNumberFormat="1" applyFont="1" applyBorder="1" applyAlignment="1" applyProtection="1">
      <alignment horizontal="right" vertical="center"/>
    </xf>
    <xf numFmtId="4" fontId="8" fillId="0" borderId="11" xfId="0" applyNumberFormat="1" applyFont="1" applyBorder="1" applyAlignment="1" applyProtection="1">
      <alignment horizontal="right" vertical="center"/>
    </xf>
    <xf numFmtId="4" fontId="8" fillId="0" borderId="1" xfId="0" applyNumberFormat="1" applyFont="1" applyBorder="1" applyAlignment="1" applyProtection="1">
      <alignment horizontal="right" vertical="center"/>
    </xf>
    <xf numFmtId="4" fontId="8" fillId="0" borderId="7" xfId="0" applyNumberFormat="1" applyFont="1" applyBorder="1" applyAlignment="1" applyProtection="1">
      <alignment horizontal="right" vertical="center"/>
    </xf>
    <xf numFmtId="4" fontId="7" fillId="0" borderId="5" xfId="0" applyNumberFormat="1" applyFont="1" applyBorder="1" applyAlignment="1" applyProtection="1">
      <alignment horizontal="right" vertical="center"/>
    </xf>
    <xf numFmtId="4" fontId="7" fillId="0" borderId="8" xfId="0" applyNumberFormat="1" applyFont="1" applyBorder="1" applyAlignment="1" applyProtection="1">
      <alignment horizontal="right" vertical="center"/>
    </xf>
    <xf numFmtId="4" fontId="7" fillId="0" borderId="6" xfId="0" applyNumberFormat="1" applyFont="1" applyBorder="1" applyAlignment="1" applyProtection="1">
      <alignment horizontal="right" vertical="center"/>
    </xf>
    <xf numFmtId="4" fontId="7" fillId="0" borderId="11" xfId="0" applyNumberFormat="1" applyFont="1" applyBorder="1" applyAlignment="1" applyProtection="1">
      <alignment horizontal="right" vertical="center"/>
    </xf>
    <xf numFmtId="4" fontId="7" fillId="0" borderId="1" xfId="0" applyNumberFormat="1" applyFont="1" applyBorder="1" applyAlignment="1" applyProtection="1">
      <alignment horizontal="right" vertical="center"/>
    </xf>
    <xf numFmtId="4" fontId="7" fillId="0" borderId="7" xfId="0" applyNumberFormat="1" applyFont="1" applyBorder="1" applyAlignment="1" applyProtection="1">
      <alignment horizontal="right" vertical="center"/>
    </xf>
    <xf numFmtId="49" fontId="1" fillId="4" borderId="0" xfId="0" applyNumberFormat="1" applyFont="1" applyFill="1" applyAlignment="1" applyProtection="1">
      <alignment horizontal="right" vertical="center"/>
    </xf>
    <xf numFmtId="49" fontId="1" fillId="4" borderId="9" xfId="0" applyNumberFormat="1" applyFont="1" applyFill="1" applyBorder="1" applyAlignment="1" applyProtection="1">
      <alignment horizontal="right" vertical="center"/>
    </xf>
    <xf numFmtId="49" fontId="7" fillId="4" borderId="0" xfId="0" applyNumberFormat="1" applyFont="1" applyFill="1" applyAlignment="1" applyProtection="1">
      <alignment horizontal="right" vertical="center"/>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1" fillId="4" borderId="8" xfId="0" applyNumberFormat="1" applyFont="1" applyFill="1" applyBorder="1" applyAlignment="1" applyProtection="1">
      <alignment horizontal="left" vertical="center" wrapText="1"/>
    </xf>
    <xf numFmtId="49" fontId="1" fillId="4" borderId="0" xfId="0" applyNumberFormat="1" applyFont="1" applyFill="1" applyBorder="1" applyAlignment="1" applyProtection="1">
      <alignment horizontal="left" vertical="center" wrapText="1"/>
    </xf>
    <xf numFmtId="49" fontId="1" fillId="4" borderId="8" xfId="0" applyNumberFormat="1" applyFont="1" applyFill="1" applyBorder="1" applyAlignment="1" applyProtection="1">
      <alignment horizontal="right" vertical="center"/>
    </xf>
    <xf numFmtId="49" fontId="1" fillId="4" borderId="6" xfId="0" applyNumberFormat="1" applyFont="1" applyFill="1" applyBorder="1" applyAlignment="1" applyProtection="1">
      <alignment horizontal="right" vertical="center"/>
    </xf>
    <xf numFmtId="49" fontId="1" fillId="4" borderId="0" xfId="0" applyNumberFormat="1" applyFont="1" applyFill="1" applyBorder="1" applyAlignment="1" applyProtection="1">
      <alignment horizontal="right" vertical="center"/>
    </xf>
    <xf numFmtId="49" fontId="3" fillId="4" borderId="5" xfId="0" applyNumberFormat="1" applyFont="1" applyFill="1" applyBorder="1" applyAlignment="1" applyProtection="1">
      <alignment horizontal="left" vertical="center" wrapText="1"/>
    </xf>
    <xf numFmtId="49" fontId="3" fillId="4" borderId="8" xfId="0" applyNumberFormat="1" applyFont="1" applyFill="1" applyBorder="1" applyAlignment="1" applyProtection="1">
      <alignment horizontal="left" vertical="center" wrapText="1"/>
    </xf>
    <xf numFmtId="49" fontId="3" fillId="4" borderId="6" xfId="0" applyNumberFormat="1" applyFont="1" applyFill="1" applyBorder="1" applyAlignment="1" applyProtection="1">
      <alignment horizontal="left" vertical="center" wrapText="1"/>
    </xf>
    <xf numFmtId="49" fontId="3" fillId="4" borderId="10" xfId="0" applyNumberFormat="1" applyFont="1" applyFill="1" applyBorder="1" applyAlignment="1" applyProtection="1">
      <alignment horizontal="left" vertical="center" wrapText="1"/>
    </xf>
    <xf numFmtId="49" fontId="3" fillId="4" borderId="0" xfId="0" applyNumberFormat="1" applyFont="1" applyFill="1" applyBorder="1" applyAlignment="1" applyProtection="1">
      <alignment horizontal="left" vertical="center" wrapText="1"/>
    </xf>
    <xf numFmtId="49" fontId="3" fillId="4" borderId="9" xfId="0" applyNumberFormat="1" applyFont="1" applyFill="1" applyBorder="1" applyAlignment="1" applyProtection="1">
      <alignment horizontal="left" vertical="center" wrapText="1"/>
    </xf>
    <xf numFmtId="49" fontId="3" fillId="4" borderId="11" xfId="0" applyNumberFormat="1" applyFont="1" applyFill="1" applyBorder="1" applyAlignment="1" applyProtection="1">
      <alignment horizontal="left" vertical="center" wrapText="1"/>
    </xf>
    <xf numFmtId="49" fontId="3" fillId="4" borderId="1" xfId="0" applyNumberFormat="1" applyFont="1" applyFill="1" applyBorder="1" applyAlignment="1" applyProtection="1">
      <alignment horizontal="left" vertical="center" wrapText="1"/>
    </xf>
    <xf numFmtId="49" fontId="3" fillId="4" borderId="7" xfId="0" applyNumberFormat="1" applyFont="1" applyFill="1" applyBorder="1" applyAlignment="1" applyProtection="1">
      <alignment horizontal="left" vertical="center" wrapText="1"/>
    </xf>
    <xf numFmtId="49" fontId="1" fillId="4" borderId="5" xfId="0" applyNumberFormat="1" applyFont="1" applyFill="1" applyBorder="1" applyAlignment="1" applyProtection="1">
      <alignment horizontal="center" vertical="center" wrapText="1"/>
    </xf>
    <xf numFmtId="49" fontId="1" fillId="4" borderId="8" xfId="0" applyNumberFormat="1" applyFont="1" applyFill="1" applyBorder="1" applyAlignment="1" applyProtection="1">
      <alignment horizontal="center" vertical="center" wrapText="1"/>
    </xf>
    <xf numFmtId="49" fontId="1" fillId="4" borderId="6" xfId="0" applyNumberFormat="1" applyFont="1" applyFill="1" applyBorder="1" applyAlignment="1" applyProtection="1">
      <alignment horizontal="center" vertical="center" wrapText="1"/>
    </xf>
    <xf numFmtId="49" fontId="1" fillId="4" borderId="10"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horizontal="center" vertical="center" wrapText="1"/>
    </xf>
    <xf numFmtId="49" fontId="1" fillId="4" borderId="9" xfId="0" applyNumberFormat="1" applyFont="1" applyFill="1" applyBorder="1" applyAlignment="1" applyProtection="1">
      <alignment horizontal="center" vertical="center" wrapText="1"/>
    </xf>
    <xf numFmtId="49" fontId="7" fillId="4" borderId="10" xfId="0" applyNumberFormat="1" applyFont="1" applyFill="1" applyBorder="1" applyAlignment="1" applyProtection="1">
      <alignment horizontal="right" vertical="center"/>
    </xf>
    <xf numFmtId="4" fontId="9" fillId="4" borderId="73" xfId="0" applyNumberFormat="1" applyFont="1" applyFill="1" applyBorder="1" applyAlignment="1" applyProtection="1">
      <alignment horizontal="center" vertical="center"/>
    </xf>
    <xf numFmtId="4" fontId="7" fillId="0" borderId="73" xfId="0" applyNumberFormat="1" applyFont="1" applyBorder="1" applyAlignment="1" applyProtection="1">
      <alignment horizontal="right" vertical="center"/>
      <protection locked="0"/>
    </xf>
    <xf numFmtId="49" fontId="7" fillId="0" borderId="58" xfId="0" applyNumberFormat="1" applyFont="1" applyFill="1" applyBorder="1" applyAlignment="1" applyProtection="1">
      <alignment horizontal="center" vertical="center"/>
      <protection locked="0"/>
    </xf>
    <xf numFmtId="49" fontId="7" fillId="0" borderId="72" xfId="0" applyNumberFormat="1" applyFont="1" applyFill="1" applyBorder="1" applyAlignment="1" applyProtection="1">
      <alignment horizontal="center" vertical="center"/>
      <protection locked="0"/>
    </xf>
    <xf numFmtId="49" fontId="6" fillId="4" borderId="39" xfId="0" applyNumberFormat="1" applyFont="1" applyFill="1" applyBorder="1" applyAlignment="1" applyProtection="1">
      <alignment horizontal="left" vertical="center"/>
    </xf>
    <xf numFmtId="49" fontId="6" fillId="4" borderId="4" xfId="0" applyNumberFormat="1" applyFont="1" applyFill="1" applyBorder="1" applyAlignment="1" applyProtection="1">
      <alignment horizontal="left" vertical="center"/>
    </xf>
    <xf numFmtId="49" fontId="6" fillId="4" borderId="3" xfId="0" applyNumberFormat="1" applyFont="1" applyFill="1" applyBorder="1" applyAlignment="1" applyProtection="1">
      <alignment horizontal="left" vertical="center"/>
    </xf>
    <xf numFmtId="49" fontId="3" fillId="4" borderId="2" xfId="0" applyNumberFormat="1" applyFont="1" applyFill="1" applyBorder="1" applyAlignment="1" applyProtection="1">
      <alignment horizontal="center" vertical="center"/>
    </xf>
    <xf numFmtId="49" fontId="3" fillId="4" borderId="4" xfId="0" applyNumberFormat="1" applyFont="1" applyFill="1" applyBorder="1" applyAlignment="1" applyProtection="1">
      <alignment horizontal="center" vertical="center"/>
    </xf>
    <xf numFmtId="49" fontId="3" fillId="4" borderId="4" xfId="0" applyNumberFormat="1" applyFont="1" applyFill="1" applyBorder="1" applyAlignment="1" applyProtection="1">
      <alignment horizontal="left" vertical="center"/>
    </xf>
    <xf numFmtId="49" fontId="3" fillId="4" borderId="3" xfId="0" applyNumberFormat="1" applyFont="1" applyFill="1" applyBorder="1" applyAlignment="1" applyProtection="1">
      <alignment horizontal="left" vertical="center"/>
    </xf>
    <xf numFmtId="49" fontId="2" fillId="4" borderId="58" xfId="0" applyNumberFormat="1" applyFont="1" applyFill="1" applyBorder="1" applyAlignment="1" applyProtection="1">
      <alignment horizontal="left" vertical="center"/>
    </xf>
    <xf numFmtId="49" fontId="2" fillId="4" borderId="2" xfId="0" applyNumberFormat="1" applyFont="1" applyFill="1" applyBorder="1" applyAlignment="1" applyProtection="1">
      <alignment horizontal="left" vertical="center"/>
    </xf>
    <xf numFmtId="49" fontId="2" fillId="4" borderId="4" xfId="0" applyNumberFormat="1" applyFont="1" applyFill="1" applyBorder="1" applyAlignment="1" applyProtection="1">
      <alignment horizontal="left" vertical="center"/>
    </xf>
    <xf numFmtId="49" fontId="2" fillId="4" borderId="38" xfId="0" applyNumberFormat="1" applyFont="1" applyFill="1" applyBorder="1" applyAlignment="1" applyProtection="1">
      <alignment horizontal="left" vertical="center"/>
    </xf>
    <xf numFmtId="49" fontId="1" fillId="4" borderId="5" xfId="0" applyNumberFormat="1" applyFont="1" applyFill="1" applyBorder="1" applyAlignment="1" applyProtection="1">
      <alignment horizontal="center" vertical="center"/>
    </xf>
    <xf numFmtId="49" fontId="1" fillId="4" borderId="8" xfId="0" applyNumberFormat="1" applyFont="1" applyFill="1" applyBorder="1" applyAlignment="1" applyProtection="1">
      <alignment horizontal="center" vertical="center"/>
    </xf>
    <xf numFmtId="49" fontId="7" fillId="0" borderId="17" xfId="0" applyNumberFormat="1" applyFont="1" applyBorder="1" applyAlignment="1" applyProtection="1">
      <alignment horizontal="center" vertical="center"/>
      <protection locked="0"/>
    </xf>
    <xf numFmtId="49" fontId="6" fillId="4" borderId="22" xfId="0" applyNumberFormat="1" applyFont="1" applyFill="1" applyBorder="1" applyAlignment="1" applyProtection="1">
      <alignment horizontal="left" vertical="center" wrapText="1"/>
    </xf>
    <xf numFmtId="49" fontId="6" fillId="4" borderId="8" xfId="0" applyNumberFormat="1" applyFont="1" applyFill="1" applyBorder="1" applyAlignment="1" applyProtection="1">
      <alignment horizontal="left" vertical="center" wrapText="1"/>
    </xf>
    <xf numFmtId="49" fontId="6" fillId="4" borderId="6" xfId="0" applyNumberFormat="1" applyFont="1" applyFill="1" applyBorder="1" applyAlignment="1" applyProtection="1">
      <alignment horizontal="left" vertical="center" wrapText="1"/>
    </xf>
    <xf numFmtId="49" fontId="6" fillId="4" borderId="20" xfId="0" applyNumberFormat="1" applyFont="1" applyFill="1" applyBorder="1" applyAlignment="1" applyProtection="1">
      <alignment horizontal="left" vertical="center" wrapText="1"/>
    </xf>
    <xf numFmtId="49" fontId="6" fillId="4" borderId="1" xfId="0" applyNumberFormat="1" applyFont="1" applyFill="1" applyBorder="1" applyAlignment="1" applyProtection="1">
      <alignment horizontal="left" vertical="center" wrapText="1"/>
    </xf>
    <xf numFmtId="49" fontId="6" fillId="4" borderId="7" xfId="0" applyNumberFormat="1" applyFont="1" applyFill="1" applyBorder="1" applyAlignment="1" applyProtection="1">
      <alignment horizontal="left" vertical="center" wrapText="1"/>
    </xf>
    <xf numFmtId="49" fontId="7" fillId="0" borderId="72" xfId="0" applyNumberFormat="1" applyFont="1" applyBorder="1" applyAlignment="1" applyProtection="1">
      <alignment horizontal="center" vertical="center"/>
      <protection locked="0"/>
    </xf>
    <xf numFmtId="4" fontId="9" fillId="4" borderId="58" xfId="0" applyNumberFormat="1" applyFont="1" applyFill="1" applyBorder="1" applyAlignment="1" applyProtection="1">
      <alignment horizontal="center" vertical="center"/>
    </xf>
    <xf numFmtId="49" fontId="39" fillId="4" borderId="58" xfId="0" applyNumberFormat="1" applyFont="1" applyFill="1" applyBorder="1" applyAlignment="1" applyProtection="1">
      <alignment horizontal="left" vertical="center"/>
    </xf>
    <xf numFmtId="49" fontId="40" fillId="4" borderId="58" xfId="0" applyNumberFormat="1" applyFont="1" applyFill="1" applyBorder="1" applyAlignment="1" applyProtection="1">
      <alignment horizontal="left" vertical="center"/>
    </xf>
    <xf numFmtId="49" fontId="41" fillId="4" borderId="58" xfId="0" applyNumberFormat="1" applyFont="1" applyFill="1" applyBorder="1" applyAlignment="1" applyProtection="1">
      <alignment horizontal="left" vertical="center" wrapText="1"/>
    </xf>
    <xf numFmtId="49" fontId="42" fillId="4" borderId="58" xfId="0" applyNumberFormat="1" applyFont="1" applyFill="1" applyBorder="1" applyAlignment="1" applyProtection="1">
      <alignment horizontal="left" vertical="center"/>
    </xf>
    <xf numFmtId="49" fontId="43" fillId="4" borderId="58" xfId="0" applyNumberFormat="1" applyFont="1" applyFill="1" applyBorder="1" applyAlignment="1" applyProtection="1">
      <alignment horizontal="left" vertical="center" wrapText="1"/>
    </xf>
    <xf numFmtId="49" fontId="41" fillId="4" borderId="2" xfId="0" applyNumberFormat="1" applyFont="1" applyFill="1" applyBorder="1" applyAlignment="1" applyProtection="1">
      <alignment horizontal="left" vertical="center" wrapText="1"/>
    </xf>
    <xf numFmtId="49" fontId="42" fillId="4" borderId="4" xfId="0" applyNumberFormat="1" applyFont="1" applyFill="1" applyBorder="1" applyAlignment="1" applyProtection="1">
      <alignment horizontal="left" vertical="center" wrapText="1"/>
    </xf>
    <xf numFmtId="49" fontId="42" fillId="4" borderId="3" xfId="0" applyNumberFormat="1" applyFont="1" applyFill="1" applyBorder="1" applyAlignment="1" applyProtection="1">
      <alignment horizontal="left" vertical="center" wrapText="1"/>
    </xf>
    <xf numFmtId="49" fontId="6" fillId="4" borderId="22" xfId="0" applyNumberFormat="1" applyFont="1" applyFill="1" applyBorder="1" applyAlignment="1" applyProtection="1">
      <alignment horizontal="left" vertical="center"/>
    </xf>
    <xf numFmtId="49" fontId="6" fillId="4" borderId="8" xfId="0" applyNumberFormat="1" applyFont="1" applyFill="1" applyBorder="1" applyAlignment="1" applyProtection="1">
      <alignment horizontal="left" vertical="center"/>
    </xf>
    <xf numFmtId="49" fontId="6" fillId="4" borderId="20" xfId="0" applyNumberFormat="1" applyFont="1" applyFill="1" applyBorder="1" applyAlignment="1" applyProtection="1">
      <alignment horizontal="left" vertical="center"/>
    </xf>
    <xf numFmtId="49" fontId="6" fillId="4" borderId="1" xfId="0" applyNumberFormat="1" applyFont="1" applyFill="1" applyBorder="1" applyAlignment="1" applyProtection="1">
      <alignment horizontal="left" vertical="center"/>
    </xf>
    <xf numFmtId="49" fontId="2" fillId="4" borderId="3" xfId="0" applyNumberFormat="1" applyFont="1" applyFill="1" applyBorder="1" applyAlignment="1" applyProtection="1">
      <alignment vertical="center"/>
    </xf>
    <xf numFmtId="49" fontId="2" fillId="4" borderId="58" xfId="0" applyNumberFormat="1" applyFont="1" applyFill="1" applyBorder="1" applyAlignment="1" applyProtection="1">
      <alignment vertical="center"/>
    </xf>
    <xf numFmtId="49" fontId="39" fillId="4" borderId="4" xfId="0" applyNumberFormat="1" applyFont="1" applyFill="1" applyBorder="1" applyAlignment="1" applyProtection="1">
      <alignment horizontal="center" vertical="center"/>
    </xf>
    <xf numFmtId="49" fontId="39" fillId="4" borderId="3" xfId="0" applyNumberFormat="1" applyFont="1" applyFill="1" applyBorder="1" applyAlignment="1" applyProtection="1">
      <alignment horizontal="center" vertical="center"/>
    </xf>
    <xf numFmtId="49" fontId="3" fillId="4" borderId="5" xfId="0" applyNumberFormat="1" applyFont="1" applyFill="1" applyBorder="1" applyAlignment="1" applyProtection="1">
      <alignment horizontal="center" vertical="center"/>
    </xf>
    <xf numFmtId="49" fontId="3" fillId="4" borderId="8" xfId="0" applyNumberFormat="1" applyFont="1" applyFill="1" applyBorder="1" applyAlignment="1" applyProtection="1">
      <alignment horizontal="center" vertical="center"/>
    </xf>
    <xf numFmtId="49" fontId="3" fillId="4" borderId="11" xfId="0" applyNumberFormat="1" applyFont="1" applyFill="1" applyBorder="1" applyAlignment="1" applyProtection="1">
      <alignment horizontal="center" vertical="center"/>
    </xf>
    <xf numFmtId="49" fontId="3" fillId="4" borderId="1" xfId="0" applyNumberFormat="1" applyFont="1" applyFill="1" applyBorder="1" applyAlignment="1" applyProtection="1">
      <alignment horizontal="center" vertical="center"/>
    </xf>
    <xf numFmtId="49" fontId="3" fillId="4" borderId="6" xfId="0" applyNumberFormat="1" applyFont="1" applyFill="1" applyBorder="1" applyAlignment="1" applyProtection="1">
      <alignment horizontal="center" vertical="center"/>
    </xf>
    <xf numFmtId="49" fontId="3" fillId="4" borderId="7" xfId="0" applyNumberFormat="1" applyFont="1" applyFill="1" applyBorder="1" applyAlignment="1" applyProtection="1">
      <alignment horizontal="center" vertical="center"/>
    </xf>
    <xf numFmtId="49" fontId="6" fillId="4" borderId="24" xfId="0" applyNumberFormat="1" applyFont="1" applyFill="1" applyBorder="1" applyAlignment="1" applyProtection="1">
      <alignment horizontal="left" vertical="center" wrapText="1"/>
    </xf>
    <xf numFmtId="49" fontId="6" fillId="4" borderId="0" xfId="0" applyNumberFormat="1" applyFont="1" applyFill="1" applyBorder="1" applyAlignment="1" applyProtection="1">
      <alignment horizontal="left" vertical="center" wrapText="1"/>
    </xf>
    <xf numFmtId="49" fontId="6" fillId="4" borderId="9" xfId="0" applyNumberFormat="1" applyFont="1" applyFill="1" applyBorder="1" applyAlignment="1" applyProtection="1">
      <alignment horizontal="left" vertical="center" wrapText="1"/>
    </xf>
    <xf numFmtId="49" fontId="1" fillId="4" borderId="5" xfId="0" applyNumberFormat="1" applyFont="1" applyFill="1" applyBorder="1" applyAlignment="1" applyProtection="1">
      <alignment horizontal="left" vertical="center" wrapText="1"/>
    </xf>
    <xf numFmtId="49" fontId="1" fillId="4" borderId="6" xfId="0" applyNumberFormat="1" applyFont="1" applyFill="1" applyBorder="1" applyAlignment="1" applyProtection="1">
      <alignment horizontal="left" vertical="center" wrapText="1"/>
    </xf>
    <xf numFmtId="49" fontId="1" fillId="4" borderId="11" xfId="0" applyNumberFormat="1" applyFont="1" applyFill="1" applyBorder="1" applyAlignment="1" applyProtection="1">
      <alignment horizontal="left" vertical="center" wrapText="1"/>
    </xf>
    <xf numFmtId="49" fontId="1" fillId="4" borderId="1" xfId="0" applyNumberFormat="1" applyFont="1" applyFill="1" applyBorder="1" applyAlignment="1" applyProtection="1">
      <alignment horizontal="left" vertical="center" wrapText="1"/>
    </xf>
    <xf numFmtId="49" fontId="1" fillId="4" borderId="7" xfId="0" applyNumberFormat="1" applyFont="1" applyFill="1" applyBorder="1" applyAlignment="1" applyProtection="1">
      <alignment horizontal="left" vertical="center" wrapText="1"/>
    </xf>
    <xf numFmtId="49" fontId="1" fillId="4" borderId="5" xfId="0" applyNumberFormat="1" applyFont="1" applyFill="1" applyBorder="1" applyAlignment="1" applyProtection="1">
      <alignment horizontal="left" vertical="center"/>
    </xf>
    <xf numFmtId="49" fontId="1" fillId="4" borderId="8" xfId="0" applyNumberFormat="1" applyFont="1" applyFill="1" applyBorder="1" applyAlignment="1" applyProtection="1">
      <alignment horizontal="left" vertical="center"/>
    </xf>
    <xf numFmtId="49" fontId="1" fillId="4" borderId="6" xfId="0" applyNumberFormat="1" applyFont="1" applyFill="1" applyBorder="1" applyAlignment="1" applyProtection="1">
      <alignment horizontal="left" vertical="center"/>
    </xf>
    <xf numFmtId="49" fontId="1" fillId="4" borderId="11" xfId="0" applyNumberFormat="1" applyFont="1" applyFill="1" applyBorder="1" applyAlignment="1" applyProtection="1">
      <alignment horizontal="left" vertical="center"/>
    </xf>
    <xf numFmtId="49" fontId="1" fillId="4" borderId="1" xfId="0" applyNumberFormat="1" applyFont="1" applyFill="1" applyBorder="1" applyAlignment="1" applyProtection="1">
      <alignment horizontal="left" vertical="center"/>
    </xf>
    <xf numFmtId="49" fontId="1" fillId="4" borderId="7" xfId="0" applyNumberFormat="1" applyFont="1" applyFill="1" applyBorder="1" applyAlignment="1" applyProtection="1">
      <alignment horizontal="left" vertical="center"/>
    </xf>
    <xf numFmtId="49" fontId="1" fillId="4" borderId="5" xfId="0" applyNumberFormat="1" applyFont="1" applyFill="1" applyBorder="1" applyAlignment="1" applyProtection="1">
      <alignment horizontal="center" vertical="center" textRotation="90"/>
    </xf>
    <xf numFmtId="49" fontId="1" fillId="4" borderId="6" xfId="0" applyNumberFormat="1" applyFont="1" applyFill="1" applyBorder="1" applyAlignment="1" applyProtection="1">
      <alignment horizontal="center" vertical="center" textRotation="90"/>
    </xf>
    <xf numFmtId="49" fontId="1" fillId="4" borderId="10" xfId="0" applyNumberFormat="1" applyFont="1" applyFill="1" applyBorder="1" applyAlignment="1" applyProtection="1">
      <alignment horizontal="center" vertical="center" textRotation="90"/>
    </xf>
    <xf numFmtId="49" fontId="1" fillId="4" borderId="9" xfId="0" applyNumberFormat="1" applyFont="1" applyFill="1" applyBorder="1" applyAlignment="1" applyProtection="1">
      <alignment horizontal="center" vertical="center" textRotation="90"/>
    </xf>
    <xf numFmtId="49" fontId="1" fillId="4" borderId="11" xfId="0" applyNumberFormat="1" applyFont="1" applyFill="1" applyBorder="1" applyAlignment="1" applyProtection="1">
      <alignment horizontal="center" vertical="center" textRotation="90"/>
    </xf>
    <xf numFmtId="49" fontId="1" fillId="4" borderId="7" xfId="0" applyNumberFormat="1" applyFont="1" applyFill="1" applyBorder="1" applyAlignment="1" applyProtection="1">
      <alignment horizontal="center" vertical="center" textRotation="90"/>
    </xf>
    <xf numFmtId="49" fontId="1" fillId="4" borderId="11" xfId="0" applyNumberFormat="1" applyFont="1" applyFill="1" applyBorder="1" applyAlignment="1" applyProtection="1">
      <alignment horizontal="center" vertical="center" wrapText="1"/>
    </xf>
    <xf numFmtId="49" fontId="1" fillId="4" borderId="1" xfId="0" applyNumberFormat="1" applyFont="1" applyFill="1" applyBorder="1" applyAlignment="1" applyProtection="1">
      <alignment horizontal="center" vertical="center" wrapText="1"/>
    </xf>
    <xf numFmtId="49" fontId="1" fillId="4" borderId="7" xfId="0" applyNumberFormat="1" applyFont="1" applyFill="1" applyBorder="1" applyAlignment="1" applyProtection="1">
      <alignment horizontal="center" vertical="center" wrapText="1"/>
    </xf>
    <xf numFmtId="49" fontId="9" fillId="4" borderId="58" xfId="0" applyNumberFormat="1" applyFont="1" applyFill="1" applyBorder="1" applyAlignment="1" applyProtection="1">
      <alignment horizontal="right" vertical="center"/>
    </xf>
    <xf numFmtId="49" fontId="9" fillId="4" borderId="56" xfId="0" applyNumberFormat="1" applyFont="1" applyFill="1" applyBorder="1" applyAlignment="1" applyProtection="1">
      <alignment horizontal="right" vertical="center"/>
    </xf>
    <xf numFmtId="49" fontId="2" fillId="4" borderId="58" xfId="0" applyNumberFormat="1" applyFont="1" applyFill="1" applyBorder="1" applyAlignment="1" applyProtection="1">
      <alignment horizontal="center" vertical="center" wrapText="1"/>
    </xf>
    <xf numFmtId="49" fontId="2" fillId="4" borderId="72" xfId="0" applyNumberFormat="1" applyFont="1" applyFill="1" applyBorder="1" applyAlignment="1" applyProtection="1">
      <alignment horizontal="center" vertical="center" wrapText="1"/>
    </xf>
    <xf numFmtId="49" fontId="2" fillId="4" borderId="70" xfId="0" applyNumberFormat="1" applyFont="1" applyFill="1" applyBorder="1" applyAlignment="1" applyProtection="1">
      <alignment horizontal="center" vertical="center" wrapText="1"/>
    </xf>
    <xf numFmtId="49" fontId="2" fillId="4" borderId="71" xfId="0" applyNumberFormat="1" applyFont="1" applyFill="1" applyBorder="1" applyAlignment="1" applyProtection="1">
      <alignment horizontal="center" vertical="center" wrapText="1"/>
    </xf>
    <xf numFmtId="49" fontId="2" fillId="4" borderId="0" xfId="0" applyNumberFormat="1" applyFont="1" applyFill="1" applyBorder="1" applyAlignment="1" applyProtection="1">
      <alignment horizontal="center" vertical="center"/>
    </xf>
    <xf numFmtId="49" fontId="2" fillId="4" borderId="9" xfId="0" applyNumberFormat="1" applyFont="1" applyFill="1" applyBorder="1" applyAlignment="1" applyProtection="1">
      <alignment horizontal="center" vertical="center"/>
    </xf>
    <xf numFmtId="49" fontId="2" fillId="4" borderId="52" xfId="0" applyNumberFormat="1" applyFont="1" applyFill="1" applyBorder="1" applyAlignment="1" applyProtection="1">
      <alignment horizontal="center" vertical="center" wrapText="1"/>
    </xf>
    <xf numFmtId="49" fontId="10" fillId="0" borderId="12" xfId="0" applyNumberFormat="1" applyFont="1" applyBorder="1" applyAlignment="1" applyProtection="1">
      <alignment horizontal="center" vertical="center"/>
      <protection locked="0"/>
    </xf>
    <xf numFmtId="49" fontId="10" fillId="0" borderId="14" xfId="0" applyNumberFormat="1" applyFont="1" applyBorder="1" applyAlignment="1" applyProtection="1">
      <alignment horizontal="center" vertical="center"/>
      <protection locked="0"/>
    </xf>
    <xf numFmtId="49" fontId="2" fillId="4" borderId="68" xfId="0" applyNumberFormat="1" applyFont="1" applyFill="1" applyBorder="1" applyAlignment="1" applyProtection="1">
      <alignment horizontal="left" vertical="center"/>
    </xf>
    <xf numFmtId="49" fontId="2" fillId="0" borderId="0"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0"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49" fontId="2" fillId="4" borderId="56" xfId="0" applyNumberFormat="1" applyFont="1" applyFill="1" applyBorder="1" applyAlignment="1" applyProtection="1">
      <alignment horizontal="center" vertical="center"/>
    </xf>
    <xf numFmtId="49" fontId="2" fillId="4" borderId="58" xfId="0" applyNumberFormat="1" applyFont="1" applyFill="1" applyBorder="1" applyAlignment="1" applyProtection="1">
      <alignment horizontal="center" vertical="center"/>
    </xf>
    <xf numFmtId="49" fontId="5" fillId="3" borderId="24" xfId="0" applyNumberFormat="1" applyFont="1" applyFill="1" applyBorder="1" applyAlignment="1" applyProtection="1">
      <alignment horizontal="left" vertical="center" wrapText="1"/>
    </xf>
    <xf numFmtId="49" fontId="5" fillId="3" borderId="0" xfId="0" applyNumberFormat="1" applyFont="1" applyFill="1" applyBorder="1" applyAlignment="1" applyProtection="1">
      <alignment horizontal="left" vertical="center" wrapText="1"/>
    </xf>
    <xf numFmtId="49" fontId="5" fillId="3" borderId="9" xfId="0" applyNumberFormat="1" applyFont="1" applyFill="1" applyBorder="1" applyAlignment="1" applyProtection="1">
      <alignment horizontal="left" vertical="center" wrapText="1"/>
    </xf>
    <xf numFmtId="49" fontId="5" fillId="3" borderId="20" xfId="0" applyNumberFormat="1" applyFont="1" applyFill="1" applyBorder="1" applyAlignment="1" applyProtection="1">
      <alignment horizontal="left" vertical="center" wrapText="1"/>
    </xf>
    <xf numFmtId="49" fontId="5" fillId="3" borderId="1" xfId="0" applyNumberFormat="1" applyFont="1" applyFill="1" applyBorder="1" applyAlignment="1" applyProtection="1">
      <alignment horizontal="left" vertical="center" wrapText="1"/>
    </xf>
    <xf numFmtId="49" fontId="5" fillId="3" borderId="7" xfId="0" applyNumberFormat="1" applyFont="1" applyFill="1" applyBorder="1" applyAlignment="1" applyProtection="1">
      <alignment horizontal="left" vertical="center" wrapText="1"/>
    </xf>
    <xf numFmtId="49" fontId="7" fillId="0" borderId="64" xfId="0" applyNumberFormat="1" applyFont="1" applyBorder="1" applyAlignment="1" applyProtection="1">
      <alignment horizontal="left" vertical="center"/>
      <protection locked="0"/>
    </xf>
    <xf numFmtId="49" fontId="1" fillId="4" borderId="23" xfId="0" applyNumberFormat="1" applyFont="1" applyFill="1" applyBorder="1" applyAlignment="1" applyProtection="1">
      <alignment horizontal="left" vertical="center"/>
    </xf>
    <xf numFmtId="49" fontId="2" fillId="4" borderId="18" xfId="0" applyNumberFormat="1" applyFont="1" applyFill="1" applyBorder="1" applyAlignment="1" applyProtection="1">
      <alignment horizontal="left" vertical="center"/>
    </xf>
    <xf numFmtId="49" fontId="2" fillId="4" borderId="50" xfId="0" applyNumberFormat="1" applyFont="1" applyFill="1" applyBorder="1" applyAlignment="1" applyProtection="1">
      <alignment horizontal="left" vertical="center"/>
    </xf>
    <xf numFmtId="49" fontId="2" fillId="4" borderId="51" xfId="0" applyNumberFormat="1" applyFont="1" applyFill="1" applyBorder="1" applyAlignment="1" applyProtection="1">
      <alignment horizontal="left" vertical="center"/>
    </xf>
    <xf numFmtId="49" fontId="24" fillId="4" borderId="24" xfId="0" applyNumberFormat="1" applyFont="1" applyFill="1" applyBorder="1" applyAlignment="1" applyProtection="1">
      <alignment horizontal="center" vertical="center"/>
    </xf>
    <xf numFmtId="49" fontId="24" fillId="4" borderId="0" xfId="0" applyNumberFormat="1" applyFont="1" applyFill="1" applyBorder="1" applyAlignment="1" applyProtection="1">
      <alignment horizontal="center" vertical="center"/>
    </xf>
    <xf numFmtId="49" fontId="10" fillId="0" borderId="2" xfId="0" applyNumberFormat="1" applyFont="1" applyBorder="1" applyAlignment="1" applyProtection="1">
      <alignment horizontal="center" vertical="center"/>
      <protection locked="0"/>
    </xf>
    <xf numFmtId="49" fontId="10" fillId="0" borderId="3" xfId="0" applyNumberFormat="1" applyFont="1" applyBorder="1" applyAlignment="1" applyProtection="1">
      <alignment horizontal="center" vertical="center"/>
      <protection locked="0"/>
    </xf>
    <xf numFmtId="49" fontId="3" fillId="4" borderId="22" xfId="0" applyNumberFormat="1" applyFont="1" applyFill="1" applyBorder="1" applyAlignment="1" applyProtection="1">
      <alignment horizontal="left" vertical="center"/>
    </xf>
    <xf numFmtId="49" fontId="3" fillId="4" borderId="8" xfId="0" applyNumberFormat="1" applyFont="1" applyFill="1" applyBorder="1" applyAlignment="1" applyProtection="1">
      <alignment horizontal="left" vertical="center"/>
    </xf>
    <xf numFmtId="49" fontId="3" fillId="4" borderId="20" xfId="0" applyNumberFormat="1" applyFont="1" applyFill="1" applyBorder="1" applyAlignment="1" applyProtection="1">
      <alignment horizontal="left" vertical="center"/>
    </xf>
    <xf numFmtId="49" fontId="3" fillId="4" borderId="1" xfId="0" applyNumberFormat="1" applyFont="1" applyFill="1" applyBorder="1" applyAlignment="1" applyProtection="1">
      <alignment horizontal="left" vertical="center"/>
    </xf>
    <xf numFmtId="4" fontId="7" fillId="0" borderId="56" xfId="0" applyNumberFormat="1" applyFont="1" applyBorder="1" applyAlignment="1" applyProtection="1">
      <alignment horizontal="right" vertical="center"/>
    </xf>
    <xf numFmtId="49" fontId="2" fillId="4" borderId="11" xfId="0" applyNumberFormat="1" applyFont="1" applyFill="1" applyBorder="1" applyAlignment="1" applyProtection="1">
      <alignment horizontal="center" vertical="center" wrapText="1"/>
    </xf>
    <xf numFmtId="49" fontId="2" fillId="4" borderId="11" xfId="0" applyNumberFormat="1" applyFont="1" applyFill="1" applyBorder="1" applyAlignment="1" applyProtection="1">
      <alignment horizontal="right" vertical="center"/>
    </xf>
    <xf numFmtId="49" fontId="2" fillId="4" borderId="1" xfId="0" applyNumberFormat="1" applyFont="1" applyFill="1" applyBorder="1" applyAlignment="1" applyProtection="1">
      <alignment horizontal="right" vertical="center"/>
    </xf>
    <xf numFmtId="49" fontId="44" fillId="7" borderId="22" xfId="0" applyNumberFormat="1" applyFont="1" applyFill="1" applyBorder="1" applyAlignment="1" applyProtection="1">
      <alignment horizontal="left" vertical="center"/>
    </xf>
    <xf numFmtId="49" fontId="44" fillId="7" borderId="8" xfId="0" applyNumberFormat="1" applyFont="1" applyFill="1" applyBorder="1" applyAlignment="1" applyProtection="1">
      <alignment horizontal="left" vertical="center"/>
    </xf>
    <xf numFmtId="49" fontId="44" fillId="7" borderId="6" xfId="0" applyNumberFormat="1" applyFont="1" applyFill="1" applyBorder="1" applyAlignment="1" applyProtection="1">
      <alignment horizontal="left" vertical="center"/>
    </xf>
    <xf numFmtId="49" fontId="44" fillId="7" borderId="20" xfId="0" applyNumberFormat="1" applyFont="1" applyFill="1" applyBorder="1" applyAlignment="1" applyProtection="1">
      <alignment horizontal="left" vertical="center"/>
    </xf>
    <xf numFmtId="49" fontId="44" fillId="7" borderId="1" xfId="0" applyNumberFormat="1" applyFont="1" applyFill="1" applyBorder="1" applyAlignment="1" applyProtection="1">
      <alignment horizontal="left" vertical="center"/>
    </xf>
    <xf numFmtId="49" fontId="44" fillId="7" borderId="7" xfId="0" applyNumberFormat="1" applyFont="1" applyFill="1" applyBorder="1" applyAlignment="1" applyProtection="1">
      <alignment horizontal="left" vertical="center"/>
    </xf>
    <xf numFmtId="49" fontId="2" fillId="4" borderId="3"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textRotation="90" wrapText="1"/>
    </xf>
    <xf numFmtId="49" fontId="1" fillId="4" borderId="6" xfId="0" applyNumberFormat="1" applyFont="1" applyFill="1" applyBorder="1" applyAlignment="1" applyProtection="1">
      <alignment horizontal="center" vertical="center" textRotation="90" wrapText="1"/>
    </xf>
    <xf numFmtId="49" fontId="1" fillId="4" borderId="10" xfId="0" applyNumberFormat="1" applyFont="1" applyFill="1" applyBorder="1" applyAlignment="1" applyProtection="1">
      <alignment horizontal="center" vertical="center" textRotation="90" wrapText="1"/>
    </xf>
    <xf numFmtId="49" fontId="1" fillId="4" borderId="9" xfId="0" applyNumberFormat="1" applyFont="1" applyFill="1" applyBorder="1" applyAlignment="1" applyProtection="1">
      <alignment horizontal="center" vertical="center" textRotation="90" wrapText="1"/>
    </xf>
    <xf numFmtId="49" fontId="1" fillId="4" borderId="11" xfId="0" applyNumberFormat="1" applyFont="1" applyFill="1" applyBorder="1" applyAlignment="1" applyProtection="1">
      <alignment horizontal="center" vertical="center" textRotation="90" wrapText="1"/>
    </xf>
    <xf numFmtId="49" fontId="1" fillId="4" borderId="7" xfId="0" applyNumberFormat="1" applyFont="1" applyFill="1" applyBorder="1" applyAlignment="1" applyProtection="1">
      <alignment horizontal="center" vertical="center" textRotation="90" wrapText="1"/>
    </xf>
    <xf numFmtId="49" fontId="7" fillId="0" borderId="18" xfId="0" applyNumberFormat="1" applyFont="1" applyBorder="1" applyAlignment="1" applyProtection="1">
      <alignment horizontal="left" vertical="center"/>
      <protection locked="0"/>
    </xf>
    <xf numFmtId="49" fontId="7" fillId="0" borderId="16" xfId="0" applyNumberFormat="1" applyFont="1" applyBorder="1" applyAlignment="1" applyProtection="1">
      <alignment horizontal="left" vertical="center"/>
      <protection locked="0"/>
    </xf>
    <xf numFmtId="49" fontId="6" fillId="3" borderId="22" xfId="0" applyNumberFormat="1" applyFont="1" applyFill="1" applyBorder="1" applyAlignment="1" applyProtection="1">
      <alignment horizontal="left" vertical="center" wrapText="1"/>
    </xf>
    <xf numFmtId="49" fontId="6" fillId="3" borderId="8" xfId="0" applyNumberFormat="1" applyFont="1" applyFill="1" applyBorder="1" applyAlignment="1" applyProtection="1">
      <alignment horizontal="left" vertical="center" wrapText="1"/>
    </xf>
    <xf numFmtId="49" fontId="6" fillId="3" borderId="24" xfId="0" applyNumberFormat="1" applyFont="1" applyFill="1" applyBorder="1" applyAlignment="1" applyProtection="1">
      <alignment horizontal="left" vertical="center" wrapText="1"/>
    </xf>
    <xf numFmtId="49" fontId="6" fillId="3" borderId="0" xfId="0" applyNumberFormat="1" applyFont="1" applyFill="1" applyBorder="1" applyAlignment="1" applyProtection="1">
      <alignment horizontal="left" vertical="center" wrapText="1"/>
    </xf>
    <xf numFmtId="49" fontId="6" fillId="3" borderId="20" xfId="0" applyNumberFormat="1" applyFont="1" applyFill="1" applyBorder="1" applyAlignment="1" applyProtection="1">
      <alignment horizontal="left" vertical="center" wrapText="1"/>
    </xf>
    <xf numFmtId="49" fontId="6" fillId="3" borderId="1" xfId="0" applyNumberFormat="1" applyFont="1" applyFill="1" applyBorder="1" applyAlignment="1" applyProtection="1">
      <alignment horizontal="left" vertical="center" wrapText="1"/>
    </xf>
    <xf numFmtId="49" fontId="7" fillId="0" borderId="0" xfId="0" applyNumberFormat="1" applyFont="1" applyBorder="1" applyAlignment="1" applyProtection="1">
      <alignment horizontal="left" vertical="center"/>
      <protection locked="0"/>
    </xf>
    <xf numFmtId="49" fontId="7" fillId="0" borderId="9" xfId="0" applyNumberFormat="1" applyFont="1" applyBorder="1" applyAlignment="1" applyProtection="1">
      <alignment horizontal="left" vertical="center"/>
      <protection locked="0"/>
    </xf>
    <xf numFmtId="49" fontId="1" fillId="0" borderId="0"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49" fontId="10" fillId="0" borderId="0" xfId="0" applyNumberFormat="1"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49" fontId="6" fillId="3" borderId="11" xfId="0" applyNumberFormat="1" applyFont="1" applyFill="1" applyBorder="1" applyAlignment="1" applyProtection="1">
      <alignment horizontal="left" vertical="center" wrapText="1"/>
    </xf>
    <xf numFmtId="49" fontId="2" fillId="0" borderId="21" xfId="0" applyNumberFormat="1" applyFont="1" applyFill="1" applyBorder="1" applyAlignment="1" applyProtection="1">
      <alignment horizontal="left" vertical="center"/>
      <protection locked="0"/>
    </xf>
    <xf numFmtId="49" fontId="2" fillId="0" borderId="41" xfId="0" applyNumberFormat="1" applyFont="1" applyFill="1" applyBorder="1" applyAlignment="1" applyProtection="1">
      <alignment horizontal="left" vertical="center"/>
      <protection locked="0"/>
    </xf>
    <xf numFmtId="49" fontId="2" fillId="0" borderId="54" xfId="0" applyNumberFormat="1" applyFont="1" applyFill="1" applyBorder="1" applyAlignment="1" applyProtection="1">
      <alignment horizontal="left" vertical="center"/>
      <protection locked="0"/>
    </xf>
    <xf numFmtId="49" fontId="6" fillId="3" borderId="22" xfId="0" applyNumberFormat="1" applyFont="1" applyFill="1" applyBorder="1" applyAlignment="1" applyProtection="1">
      <alignment horizontal="left" vertical="center"/>
    </xf>
    <xf numFmtId="49" fontId="6" fillId="3" borderId="8" xfId="0" applyNumberFormat="1" applyFont="1" applyFill="1" applyBorder="1" applyAlignment="1" applyProtection="1">
      <alignment horizontal="left" vertical="center"/>
    </xf>
    <xf numFmtId="49" fontId="6" fillId="3" borderId="6" xfId="0" applyNumberFormat="1" applyFont="1" applyFill="1" applyBorder="1" applyAlignment="1" applyProtection="1">
      <alignment horizontal="left" vertical="center"/>
    </xf>
    <xf numFmtId="49" fontId="6" fillId="3" borderId="24" xfId="0" applyNumberFormat="1" applyFont="1" applyFill="1" applyBorder="1" applyAlignment="1" applyProtection="1">
      <alignment horizontal="left" vertical="center"/>
    </xf>
    <xf numFmtId="49" fontId="6" fillId="3" borderId="0" xfId="0" applyNumberFormat="1" applyFont="1" applyFill="1" applyBorder="1" applyAlignment="1" applyProtection="1">
      <alignment horizontal="left" vertical="center"/>
    </xf>
    <xf numFmtId="49" fontId="6" fillId="3" borderId="9" xfId="0" applyNumberFormat="1" applyFont="1" applyFill="1" applyBorder="1" applyAlignment="1" applyProtection="1">
      <alignment horizontal="left" vertical="center"/>
    </xf>
    <xf numFmtId="49" fontId="6" fillId="3" borderId="25" xfId="0" applyNumberFormat="1" applyFont="1" applyFill="1" applyBorder="1" applyAlignment="1" applyProtection="1">
      <alignment horizontal="left" vertical="center"/>
    </xf>
    <xf numFmtId="49" fontId="6" fillId="3" borderId="17" xfId="0" applyNumberFormat="1" applyFont="1" applyFill="1" applyBorder="1" applyAlignment="1" applyProtection="1">
      <alignment horizontal="left" vertical="center"/>
    </xf>
    <xf numFmtId="49" fontId="6" fillId="3" borderId="18" xfId="0" applyNumberFormat="1" applyFont="1" applyFill="1" applyBorder="1" applyAlignment="1" applyProtection="1">
      <alignment horizontal="left" vertical="center"/>
    </xf>
    <xf numFmtId="49" fontId="2" fillId="4" borderId="2" xfId="0" applyNumberFormat="1" applyFont="1" applyFill="1" applyBorder="1" applyAlignment="1" applyProtection="1">
      <alignment horizontal="left" vertical="center" wrapText="1"/>
    </xf>
    <xf numFmtId="49" fontId="2" fillId="4" borderId="4" xfId="0" applyNumberFormat="1" applyFont="1" applyFill="1" applyBorder="1" applyAlignment="1" applyProtection="1">
      <alignment horizontal="left" vertical="center" wrapText="1"/>
    </xf>
    <xf numFmtId="49" fontId="4" fillId="0" borderId="0" xfId="0" applyNumberFormat="1" applyFont="1" applyBorder="1" applyAlignment="1" applyProtection="1">
      <alignment horizontal="center" vertical="center"/>
    </xf>
    <xf numFmtId="49" fontId="4" fillId="0" borderId="17" xfId="0" applyNumberFormat="1" applyFont="1" applyBorder="1" applyAlignment="1" applyProtection="1">
      <alignment horizontal="center" vertical="center"/>
    </xf>
    <xf numFmtId="49" fontId="10" fillId="0" borderId="2" xfId="0" applyNumberFormat="1" applyFont="1" applyFill="1" applyBorder="1" applyAlignment="1" applyProtection="1">
      <alignment horizontal="center" vertical="center"/>
      <protection locked="0"/>
    </xf>
    <xf numFmtId="49" fontId="10" fillId="0" borderId="3" xfId="0" applyNumberFormat="1" applyFont="1" applyFill="1" applyBorder="1" applyAlignment="1" applyProtection="1">
      <alignment horizontal="center" vertical="center"/>
      <protection locked="0"/>
    </xf>
    <xf numFmtId="49" fontId="9" fillId="4" borderId="8" xfId="0" applyNumberFormat="1" applyFont="1" applyFill="1" applyBorder="1" applyAlignment="1" applyProtection="1">
      <alignment horizontal="right" vertical="center"/>
    </xf>
    <xf numFmtId="49" fontId="9" fillId="4" borderId="6" xfId="0" applyNumberFormat="1" applyFont="1" applyFill="1" applyBorder="1" applyAlignment="1" applyProtection="1">
      <alignment horizontal="right" vertical="center"/>
    </xf>
    <xf numFmtId="49" fontId="9" fillId="4" borderId="1" xfId="0" applyNumberFormat="1" applyFont="1" applyFill="1" applyBorder="1" applyAlignment="1" applyProtection="1">
      <alignment horizontal="right" vertical="center"/>
    </xf>
    <xf numFmtId="49" fontId="9" fillId="4" borderId="7" xfId="0" applyNumberFormat="1" applyFont="1" applyFill="1" applyBorder="1" applyAlignment="1" applyProtection="1">
      <alignment horizontal="right" vertical="center"/>
    </xf>
    <xf numFmtId="49" fontId="9" fillId="4" borderId="3" xfId="0" applyNumberFormat="1" applyFont="1" applyFill="1" applyBorder="1" applyAlignment="1" applyProtection="1">
      <alignment horizontal="right" vertical="center"/>
    </xf>
    <xf numFmtId="49" fontId="41" fillId="4" borderId="2" xfId="0" applyNumberFormat="1" applyFont="1" applyFill="1" applyBorder="1" applyAlignment="1" applyProtection="1">
      <alignment horizontal="center" vertical="center"/>
    </xf>
    <xf numFmtId="49" fontId="41" fillId="4" borderId="4" xfId="0" applyNumberFormat="1" applyFont="1" applyFill="1" applyBorder="1" applyAlignment="1" applyProtection="1">
      <alignment horizontal="center" vertical="center"/>
    </xf>
    <xf numFmtId="49" fontId="41" fillId="4" borderId="3" xfId="0" applyNumberFormat="1" applyFont="1" applyFill="1" applyBorder="1" applyAlignment="1" applyProtection="1">
      <alignment horizontal="center" vertical="center"/>
    </xf>
    <xf numFmtId="49" fontId="39" fillId="4" borderId="2" xfId="0" applyNumberFormat="1" applyFont="1" applyFill="1" applyBorder="1" applyAlignment="1" applyProtection="1">
      <alignment horizontal="center" vertical="center"/>
    </xf>
    <xf numFmtId="0" fontId="2" fillId="4" borderId="4" xfId="0" applyNumberFormat="1" applyFont="1" applyFill="1" applyBorder="1" applyAlignment="1" applyProtection="1">
      <alignment horizontal="left" vertical="center"/>
    </xf>
    <xf numFmtId="0" fontId="2" fillId="4" borderId="3" xfId="0" applyNumberFormat="1" applyFont="1" applyFill="1" applyBorder="1" applyAlignment="1" applyProtection="1">
      <alignment horizontal="left" vertical="center"/>
    </xf>
    <xf numFmtId="49" fontId="2" fillId="4" borderId="26" xfId="0" applyNumberFormat="1" applyFont="1" applyFill="1" applyBorder="1" applyAlignment="1" applyProtection="1">
      <alignment horizontal="left" vertical="center"/>
    </xf>
    <xf numFmtId="49" fontId="2" fillId="0" borderId="1" xfId="0" applyNumberFormat="1" applyFont="1" applyFill="1" applyBorder="1" applyAlignment="1" applyProtection="1">
      <alignment horizontal="center" vertical="center"/>
    </xf>
    <xf numFmtId="49" fontId="7" fillId="0" borderId="47" xfId="0" applyNumberFormat="1" applyFont="1" applyBorder="1" applyAlignment="1" applyProtection="1">
      <alignment horizontal="left" vertical="center" wrapText="1"/>
      <protection locked="0"/>
    </xf>
    <xf numFmtId="49" fontId="7" fillId="0" borderId="48" xfId="0" applyNumberFormat="1" applyFont="1" applyBorder="1" applyAlignment="1" applyProtection="1">
      <alignment horizontal="left" vertical="center" wrapText="1"/>
      <protection locked="0"/>
    </xf>
    <xf numFmtId="49" fontId="7" fillId="0" borderId="49" xfId="0" applyNumberFormat="1" applyFont="1" applyBorder="1" applyAlignment="1" applyProtection="1">
      <alignment horizontal="left" vertical="center" wrapText="1"/>
      <protection locked="0"/>
    </xf>
    <xf numFmtId="49" fontId="7" fillId="0" borderId="24" xfId="0" applyNumberFormat="1" applyFont="1" applyBorder="1" applyAlignment="1" applyProtection="1">
      <alignment horizontal="left" vertical="center" wrapText="1"/>
      <protection locked="0"/>
    </xf>
    <xf numFmtId="49" fontId="7" fillId="0" borderId="0" xfId="0" applyNumberFormat="1" applyFont="1" applyBorder="1" applyAlignment="1" applyProtection="1">
      <alignment horizontal="left" vertical="center" wrapText="1"/>
      <protection locked="0"/>
    </xf>
    <xf numFmtId="49" fontId="7" fillId="0" borderId="27" xfId="0" applyNumberFormat="1" applyFont="1" applyBorder="1" applyAlignment="1" applyProtection="1">
      <alignment horizontal="left" vertical="center" wrapText="1"/>
      <protection locked="0"/>
    </xf>
    <xf numFmtId="49" fontId="7" fillId="0" borderId="25" xfId="0" applyNumberFormat="1" applyFont="1" applyBorder="1" applyAlignment="1" applyProtection="1">
      <alignment horizontal="left" vertical="center" wrapText="1"/>
      <protection locked="0"/>
    </xf>
    <xf numFmtId="49" fontId="7" fillId="0" borderId="17" xfId="0" applyNumberFormat="1" applyFont="1" applyBorder="1" applyAlignment="1" applyProtection="1">
      <alignment horizontal="left" vertical="center" wrapText="1"/>
      <protection locked="0"/>
    </xf>
    <xf numFmtId="49" fontId="7" fillId="0" borderId="26" xfId="0" applyNumberFormat="1" applyFont="1" applyBorder="1" applyAlignment="1" applyProtection="1">
      <alignment horizontal="left" vertical="center" wrapText="1"/>
      <protection locked="0"/>
    </xf>
    <xf numFmtId="49" fontId="7" fillId="0" borderId="42" xfId="0" applyNumberFormat="1" applyFont="1" applyBorder="1" applyAlignment="1" applyProtection="1">
      <alignment horizontal="left" vertical="center" wrapText="1"/>
      <protection locked="0"/>
    </xf>
    <xf numFmtId="49" fontId="7" fillId="0" borderId="43" xfId="0" applyNumberFormat="1" applyFont="1" applyBorder="1" applyAlignment="1" applyProtection="1">
      <alignment horizontal="left" vertical="center" wrapText="1"/>
      <protection locked="0"/>
    </xf>
    <xf numFmtId="49" fontId="7" fillId="0" borderId="44" xfId="0" applyNumberFormat="1" applyFont="1" applyBorder="1" applyAlignment="1" applyProtection="1">
      <alignment horizontal="left" vertical="center" wrapText="1"/>
      <protection locked="0"/>
    </xf>
    <xf numFmtId="49" fontId="7" fillId="0" borderId="22" xfId="0" applyNumberFormat="1" applyFont="1" applyBorder="1" applyAlignment="1" applyProtection="1">
      <alignment horizontal="left" vertical="center" wrapText="1"/>
      <protection locked="0"/>
    </xf>
    <xf numFmtId="49" fontId="7" fillId="0" borderId="8" xfId="0" applyNumberFormat="1" applyFont="1" applyBorder="1" applyAlignment="1" applyProtection="1">
      <alignment horizontal="left" vertical="center" wrapText="1"/>
      <protection locked="0"/>
    </xf>
    <xf numFmtId="49" fontId="7" fillId="0" borderId="23" xfId="0" applyNumberFormat="1" applyFont="1" applyBorder="1" applyAlignment="1" applyProtection="1">
      <alignment horizontal="left" vertical="center" wrapText="1"/>
      <protection locked="0"/>
    </xf>
    <xf numFmtId="4" fontId="7" fillId="0" borderId="12" xfId="0" applyNumberFormat="1" applyFont="1" applyBorder="1" applyAlignment="1" applyProtection="1">
      <alignment horizontal="right" vertical="center"/>
    </xf>
    <xf numFmtId="4" fontId="7" fillId="0" borderId="13" xfId="0" applyNumberFormat="1" applyFont="1" applyBorder="1" applyAlignment="1" applyProtection="1">
      <alignment horizontal="right" vertical="center"/>
    </xf>
    <xf numFmtId="4" fontId="7" fillId="0" borderId="14" xfId="0" applyNumberFormat="1" applyFont="1" applyBorder="1" applyAlignment="1" applyProtection="1">
      <alignment horizontal="right" vertical="center"/>
    </xf>
    <xf numFmtId="4" fontId="7" fillId="0" borderId="12" xfId="0" applyNumberFormat="1" applyFont="1" applyBorder="1" applyAlignment="1" applyProtection="1">
      <alignment horizontal="right" vertical="center"/>
      <protection locked="0"/>
    </xf>
    <xf numFmtId="4" fontId="7" fillId="0" borderId="13" xfId="0" applyNumberFormat="1" applyFont="1" applyBorder="1" applyAlignment="1" applyProtection="1">
      <alignment horizontal="right" vertical="center"/>
      <protection locked="0"/>
    </xf>
    <xf numFmtId="4" fontId="7" fillId="0" borderId="14" xfId="0" applyNumberFormat="1" applyFont="1" applyBorder="1" applyAlignment="1" applyProtection="1">
      <alignment horizontal="right" vertical="center"/>
      <protection locked="0"/>
    </xf>
    <xf numFmtId="0" fontId="31" fillId="0" borderId="69" xfId="0" applyFont="1" applyFill="1" applyBorder="1" applyAlignment="1">
      <alignment horizontal="center" vertical="top"/>
    </xf>
  </cellXfs>
  <cellStyles count="2">
    <cellStyle name="Komma" xfId="1" builtinId="3"/>
    <cellStyle name="Normal" xfId="0" builtinId="0"/>
  </cellStyles>
  <dxfs count="0"/>
  <tableStyles count="0" defaultTableStyle="TableStyleMedium2" defaultPivotStyle="PivotStyleLight16"/>
  <colors>
    <mruColors>
      <color rgb="FFCCFFFF"/>
      <color rgb="FF99FF99"/>
      <color rgb="FF99FFCC"/>
      <color rgb="FFD9D9D9"/>
      <color rgb="FFFF99CC"/>
      <color rgb="FF66FFFF"/>
      <color rgb="FFFFFF99"/>
      <color rgb="FFFF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38101</xdr:colOff>
      <xdr:row>23</xdr:row>
      <xdr:rowOff>47625</xdr:rowOff>
    </xdr:from>
    <xdr:to>
      <xdr:col>3</xdr:col>
      <xdr:colOff>1</xdr:colOff>
      <xdr:row>24</xdr:row>
      <xdr:rowOff>114300</xdr:rowOff>
    </xdr:to>
    <xdr:sp macro="" textlink="">
      <xdr:nvSpPr>
        <xdr:cNvPr id="2" name="Vinkeltegn 1"/>
        <xdr:cNvSpPr/>
      </xdr:nvSpPr>
      <xdr:spPr>
        <a:xfrm>
          <a:off x="38101" y="2466975"/>
          <a:ext cx="133350" cy="219075"/>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solidFill>
              <a:schemeClr val="tx1"/>
            </a:solidFill>
          </a:endParaRPr>
        </a:p>
      </xdr:txBody>
    </xdr:sp>
    <xdr:clientData/>
  </xdr:twoCellAnchor>
  <xdr:twoCellAnchor>
    <xdr:from>
      <xdr:col>1</xdr:col>
      <xdr:colOff>47625</xdr:colOff>
      <xdr:row>99</xdr:row>
      <xdr:rowOff>66675</xdr:rowOff>
    </xdr:from>
    <xdr:to>
      <xdr:col>3</xdr:col>
      <xdr:colOff>0</xdr:colOff>
      <xdr:row>101</xdr:row>
      <xdr:rowOff>85725</xdr:rowOff>
    </xdr:to>
    <xdr:sp macro="" textlink="">
      <xdr:nvSpPr>
        <xdr:cNvPr id="3" name="Vinkeltegn 2"/>
        <xdr:cNvSpPr/>
      </xdr:nvSpPr>
      <xdr:spPr>
        <a:xfrm>
          <a:off x="47625" y="16192500"/>
          <a:ext cx="123825" cy="266700"/>
        </a:xfrm>
        <a:prstGeom prst="chevr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60</xdr:col>
          <xdr:colOff>28575</xdr:colOff>
          <xdr:row>12</xdr:row>
          <xdr:rowOff>19050</xdr:rowOff>
        </xdr:from>
        <xdr:to>
          <xdr:col>78</xdr:col>
          <xdr:colOff>76200</xdr:colOff>
          <xdr:row>13</xdr:row>
          <xdr:rowOff>152400</xdr:rowOff>
        </xdr:to>
        <xdr:sp macro="" textlink="">
          <xdr:nvSpPr>
            <xdr:cNvPr id="1025" name="Combo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tabColor rgb="FFFF99CC"/>
  </sheetPr>
  <dimension ref="A1:CP292"/>
  <sheetViews>
    <sheetView tabSelected="1" topLeftCell="A88" zoomScaleNormal="100" zoomScaleSheetLayoutView="70" workbookViewId="0">
      <selection activeCell="Z107" sqref="Z107:AZ108"/>
    </sheetView>
  </sheetViews>
  <sheetFormatPr baseColWidth="10" defaultRowHeight="10.5" customHeight="1"/>
  <cols>
    <col min="1" max="1" width="5.140625" style="147" customWidth="1"/>
    <col min="2" max="6" width="1.42578125" style="1" customWidth="1"/>
    <col min="7" max="13" width="1.28515625" style="1" customWidth="1"/>
    <col min="14" max="14" width="1.42578125" style="1" customWidth="1"/>
    <col min="15" max="46" width="1.28515625" style="1" customWidth="1"/>
    <col min="47" max="50" width="1.42578125" style="1" customWidth="1"/>
    <col min="51" max="79" width="1.28515625" style="1" customWidth="1"/>
    <col min="80" max="87" width="11.42578125" style="147"/>
    <col min="88" max="88" width="11" style="6" bestFit="1" customWidth="1"/>
    <col min="89" max="89" width="39.140625" style="6" bestFit="1" customWidth="1"/>
    <col min="90" max="92" width="11.42578125" style="6"/>
    <col min="93" max="93" width="11" style="1" bestFit="1" customWidth="1"/>
    <col min="94" max="94" width="39.140625" style="1" bestFit="1" customWidth="1"/>
    <col min="95" max="16384" width="11.42578125" style="1"/>
  </cols>
  <sheetData>
    <row r="1" spans="2:79" ht="10.5" customHeight="1">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row>
    <row r="2" spans="2:79" ht="10.5" customHeight="1">
      <c r="B2" s="167" t="s">
        <v>346</v>
      </c>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494" t="s">
        <v>56</v>
      </c>
      <c r="AV2" s="494"/>
      <c r="AW2" s="494"/>
      <c r="AX2" s="494"/>
      <c r="AY2" s="494"/>
      <c r="AZ2" s="494"/>
      <c r="BA2" s="494"/>
      <c r="BB2" s="494"/>
      <c r="BC2" s="494"/>
      <c r="BD2" s="494"/>
      <c r="BE2" s="494"/>
      <c r="BF2" s="494"/>
      <c r="BG2" s="494"/>
      <c r="BH2" s="494"/>
      <c r="BI2" s="494"/>
      <c r="BJ2" s="494"/>
      <c r="BK2" s="494"/>
      <c r="BL2" s="494"/>
      <c r="BM2" s="494"/>
      <c r="BN2" s="494"/>
      <c r="BO2" s="494"/>
      <c r="BP2" s="494"/>
      <c r="BQ2" s="494"/>
      <c r="BR2" s="494"/>
      <c r="BS2" s="494"/>
      <c r="BT2" s="494"/>
      <c r="BU2" s="494"/>
      <c r="BV2" s="494"/>
      <c r="BW2" s="494"/>
      <c r="BX2" s="494"/>
      <c r="BY2" s="494"/>
      <c r="BZ2" s="494"/>
      <c r="CA2" s="494"/>
    </row>
    <row r="3" spans="2:79" ht="10.5" customHeight="1">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494"/>
      <c r="AV3" s="494"/>
      <c r="AW3" s="494"/>
      <c r="AX3" s="494"/>
      <c r="AY3" s="494"/>
      <c r="AZ3" s="494"/>
      <c r="BA3" s="494"/>
      <c r="BB3" s="494"/>
      <c r="BC3" s="494"/>
      <c r="BD3" s="494"/>
      <c r="BE3" s="494"/>
      <c r="BF3" s="494"/>
      <c r="BG3" s="494"/>
      <c r="BH3" s="494"/>
      <c r="BI3" s="494"/>
      <c r="BJ3" s="494"/>
      <c r="BK3" s="494"/>
      <c r="BL3" s="494"/>
      <c r="BM3" s="494"/>
      <c r="BN3" s="494"/>
      <c r="BO3" s="494"/>
      <c r="BP3" s="494"/>
      <c r="BQ3" s="494"/>
      <c r="BR3" s="494"/>
      <c r="BS3" s="494"/>
      <c r="BT3" s="494"/>
      <c r="BU3" s="494"/>
      <c r="BV3" s="494"/>
      <c r="BW3" s="494"/>
      <c r="BX3" s="494"/>
      <c r="BY3" s="494"/>
      <c r="BZ3" s="494"/>
      <c r="CA3" s="494"/>
    </row>
    <row r="4" spans="2:79" ht="10.5" customHeight="1" thickBot="1">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495"/>
      <c r="AV4" s="495"/>
      <c r="AW4" s="495"/>
      <c r="AX4" s="495"/>
      <c r="AY4" s="495"/>
      <c r="AZ4" s="495"/>
      <c r="BA4" s="495"/>
      <c r="BB4" s="495"/>
      <c r="BC4" s="495"/>
      <c r="BD4" s="495"/>
      <c r="BE4" s="495"/>
      <c r="BF4" s="495"/>
      <c r="BG4" s="495"/>
      <c r="BH4" s="495"/>
      <c r="BI4" s="495"/>
      <c r="BJ4" s="495"/>
      <c r="BK4" s="495"/>
      <c r="BL4" s="495"/>
      <c r="BM4" s="495"/>
      <c r="BN4" s="495"/>
      <c r="BO4" s="495"/>
      <c r="BP4" s="495"/>
      <c r="BQ4" s="495"/>
      <c r="BR4" s="495"/>
      <c r="BS4" s="495"/>
      <c r="BT4" s="495"/>
      <c r="BU4" s="495"/>
      <c r="BV4" s="495"/>
      <c r="BW4" s="495"/>
      <c r="BX4" s="495"/>
      <c r="BY4" s="495"/>
      <c r="BZ4" s="495"/>
      <c r="CA4" s="495"/>
    </row>
    <row r="5" spans="2:79" ht="12.75" customHeight="1">
      <c r="B5" s="179" t="s">
        <v>0</v>
      </c>
      <c r="C5" s="127"/>
      <c r="D5" s="127"/>
      <c r="E5" s="127"/>
      <c r="F5" s="127"/>
      <c r="G5" s="127"/>
      <c r="H5" s="127"/>
      <c r="I5" s="127"/>
      <c r="J5" s="128"/>
      <c r="K5" s="132"/>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27" t="s">
        <v>96</v>
      </c>
      <c r="BF5" s="127"/>
      <c r="BG5" s="127"/>
      <c r="BH5" s="127"/>
      <c r="BI5" s="127"/>
      <c r="BJ5" s="127"/>
      <c r="BK5" s="128"/>
      <c r="BL5" s="134"/>
      <c r="BM5" s="135"/>
      <c r="BN5" s="135"/>
      <c r="BO5" s="135"/>
      <c r="BP5" s="135"/>
      <c r="BQ5" s="135"/>
      <c r="BR5" s="135"/>
      <c r="BS5" s="135"/>
      <c r="BT5" s="135"/>
      <c r="BU5" s="135"/>
      <c r="BV5" s="135"/>
      <c r="BW5" s="135"/>
      <c r="BX5" s="135"/>
      <c r="BY5" s="135"/>
      <c r="BZ5" s="135"/>
      <c r="CA5" s="136"/>
    </row>
    <row r="6" spans="2:79" ht="12.75" customHeight="1">
      <c r="B6" s="124"/>
      <c r="C6" s="125"/>
      <c r="D6" s="125"/>
      <c r="E6" s="125"/>
      <c r="F6" s="125"/>
      <c r="G6" s="125"/>
      <c r="H6" s="125"/>
      <c r="I6" s="125"/>
      <c r="J6" s="126"/>
      <c r="K6" s="129"/>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25"/>
      <c r="BF6" s="125"/>
      <c r="BG6" s="125"/>
      <c r="BH6" s="125"/>
      <c r="BI6" s="125"/>
      <c r="BJ6" s="125"/>
      <c r="BK6" s="126"/>
      <c r="BL6" s="137"/>
      <c r="BM6" s="138"/>
      <c r="BN6" s="138"/>
      <c r="BO6" s="138"/>
      <c r="BP6" s="138"/>
      <c r="BQ6" s="138"/>
      <c r="BR6" s="138"/>
      <c r="BS6" s="138"/>
      <c r="BT6" s="138"/>
      <c r="BU6" s="138"/>
      <c r="BV6" s="138"/>
      <c r="BW6" s="138"/>
      <c r="BX6" s="138"/>
      <c r="BY6" s="138"/>
      <c r="BZ6" s="138"/>
      <c r="CA6" s="139"/>
    </row>
    <row r="7" spans="2:79" ht="12.75" customHeight="1">
      <c r="B7" s="121" t="s">
        <v>1</v>
      </c>
      <c r="C7" s="122"/>
      <c r="D7" s="122"/>
      <c r="E7" s="122"/>
      <c r="F7" s="122"/>
      <c r="G7" s="122"/>
      <c r="H7" s="122"/>
      <c r="I7" s="122"/>
      <c r="J7" s="123"/>
      <c r="K7" s="129"/>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420" t="s">
        <v>2</v>
      </c>
      <c r="AV7" s="122"/>
      <c r="AW7" s="122"/>
      <c r="AX7" s="123"/>
      <c r="AY7" s="129"/>
      <c r="AZ7" s="130"/>
      <c r="BA7" s="130"/>
      <c r="BB7" s="130"/>
      <c r="BC7" s="130"/>
      <c r="BD7" s="131"/>
      <c r="BE7" s="420" t="s">
        <v>3</v>
      </c>
      <c r="BF7" s="122"/>
      <c r="BG7" s="122"/>
      <c r="BH7" s="122"/>
      <c r="BI7" s="122"/>
      <c r="BJ7" s="122"/>
      <c r="BK7" s="123"/>
      <c r="BL7" s="129"/>
      <c r="BM7" s="130"/>
      <c r="BN7" s="130"/>
      <c r="BO7" s="130"/>
      <c r="BP7" s="130"/>
      <c r="BQ7" s="130"/>
      <c r="BR7" s="130"/>
      <c r="BS7" s="130"/>
      <c r="BT7" s="130"/>
      <c r="BU7" s="130"/>
      <c r="BV7" s="130"/>
      <c r="BW7" s="130"/>
      <c r="BX7" s="130"/>
      <c r="BY7" s="130"/>
      <c r="BZ7" s="130"/>
      <c r="CA7" s="435"/>
    </row>
    <row r="8" spans="2:79" ht="12.75" customHeight="1">
      <c r="B8" s="121"/>
      <c r="C8" s="122"/>
      <c r="D8" s="122"/>
      <c r="E8" s="122"/>
      <c r="F8" s="122"/>
      <c r="G8" s="122"/>
      <c r="H8" s="122"/>
      <c r="I8" s="122"/>
      <c r="J8" s="123"/>
      <c r="K8" s="129"/>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1"/>
      <c r="AU8" s="420"/>
      <c r="AV8" s="122"/>
      <c r="AW8" s="122"/>
      <c r="AX8" s="123"/>
      <c r="AY8" s="129"/>
      <c r="AZ8" s="130"/>
      <c r="BA8" s="130"/>
      <c r="BB8" s="130"/>
      <c r="BC8" s="130"/>
      <c r="BD8" s="131"/>
      <c r="BE8" s="420"/>
      <c r="BF8" s="122"/>
      <c r="BG8" s="122"/>
      <c r="BH8" s="122"/>
      <c r="BI8" s="122"/>
      <c r="BJ8" s="122"/>
      <c r="BK8" s="123"/>
      <c r="BL8" s="129"/>
      <c r="BM8" s="130"/>
      <c r="BN8" s="130"/>
      <c r="BO8" s="130"/>
      <c r="BP8" s="130"/>
      <c r="BQ8" s="130"/>
      <c r="BR8" s="130"/>
      <c r="BS8" s="130"/>
      <c r="BT8" s="130"/>
      <c r="BU8" s="130"/>
      <c r="BV8" s="130"/>
      <c r="BW8" s="130"/>
      <c r="BX8" s="130"/>
      <c r="BY8" s="130"/>
      <c r="BZ8" s="130"/>
      <c r="CA8" s="435"/>
    </row>
    <row r="9" spans="2:79" ht="12.75" customHeight="1">
      <c r="B9" s="124" t="s">
        <v>340</v>
      </c>
      <c r="C9" s="125"/>
      <c r="D9" s="125"/>
      <c r="E9" s="125"/>
      <c r="F9" s="125"/>
      <c r="G9" s="125"/>
      <c r="H9" s="125"/>
      <c r="I9" s="125"/>
      <c r="J9" s="126"/>
      <c r="K9" s="142"/>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0" t="s">
        <v>341</v>
      </c>
      <c r="AZ9" s="140"/>
      <c r="BA9" s="140"/>
      <c r="BB9" s="140"/>
      <c r="BC9" s="140"/>
      <c r="BD9" s="140"/>
      <c r="BE9" s="140"/>
      <c r="BF9" s="140"/>
      <c r="BG9" s="140"/>
      <c r="BH9" s="141"/>
      <c r="BI9" s="144"/>
      <c r="BJ9" s="145"/>
      <c r="BK9" s="145"/>
      <c r="BL9" s="145"/>
      <c r="BM9" s="145"/>
      <c r="BN9" s="145"/>
      <c r="BO9" s="145"/>
      <c r="BP9" s="145"/>
      <c r="BQ9" s="145"/>
      <c r="BR9" s="145"/>
      <c r="BS9" s="145"/>
      <c r="BT9" s="145"/>
      <c r="BU9" s="145"/>
      <c r="BV9" s="145"/>
      <c r="BW9" s="145"/>
      <c r="BX9" s="145"/>
      <c r="BY9" s="145"/>
      <c r="BZ9" s="145"/>
      <c r="CA9" s="146"/>
    </row>
    <row r="10" spans="2:79" ht="12.75" customHeight="1">
      <c r="B10" s="124"/>
      <c r="C10" s="125"/>
      <c r="D10" s="125"/>
      <c r="E10" s="125"/>
      <c r="F10" s="125"/>
      <c r="G10" s="125"/>
      <c r="H10" s="125"/>
      <c r="I10" s="125"/>
      <c r="J10" s="126"/>
      <c r="K10" s="142"/>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0"/>
      <c r="AZ10" s="140"/>
      <c r="BA10" s="140"/>
      <c r="BB10" s="140"/>
      <c r="BC10" s="140"/>
      <c r="BD10" s="140"/>
      <c r="BE10" s="140"/>
      <c r="BF10" s="140"/>
      <c r="BG10" s="140"/>
      <c r="BH10" s="141"/>
      <c r="BI10" s="144"/>
      <c r="BJ10" s="145"/>
      <c r="BK10" s="145"/>
      <c r="BL10" s="145"/>
      <c r="BM10" s="145"/>
      <c r="BN10" s="145"/>
      <c r="BO10" s="145"/>
      <c r="BP10" s="145"/>
      <c r="BQ10" s="145"/>
      <c r="BR10" s="145"/>
      <c r="BS10" s="145"/>
      <c r="BT10" s="145"/>
      <c r="BU10" s="145"/>
      <c r="BV10" s="145"/>
      <c r="BW10" s="145"/>
      <c r="BX10" s="145"/>
      <c r="BY10" s="145"/>
      <c r="BZ10" s="145"/>
      <c r="CA10" s="146"/>
    </row>
    <row r="11" spans="2:79" ht="12.75" customHeight="1">
      <c r="B11" s="124" t="s">
        <v>342</v>
      </c>
      <c r="C11" s="125"/>
      <c r="D11" s="125"/>
      <c r="E11" s="125"/>
      <c r="F11" s="125"/>
      <c r="G11" s="125"/>
      <c r="H11" s="125"/>
      <c r="I11" s="125"/>
      <c r="J11" s="126"/>
      <c r="K11" s="142"/>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0" t="s">
        <v>347</v>
      </c>
      <c r="AZ11" s="140"/>
      <c r="BA11" s="140"/>
      <c r="BB11" s="140"/>
      <c r="BC11" s="140"/>
      <c r="BD11" s="140"/>
      <c r="BE11" s="140"/>
      <c r="BF11" s="140"/>
      <c r="BG11" s="140"/>
      <c r="BH11" s="141"/>
      <c r="BI11" s="144"/>
      <c r="BJ11" s="145"/>
      <c r="BK11" s="145"/>
      <c r="BL11" s="145"/>
      <c r="BM11" s="145"/>
      <c r="BN11" s="145"/>
      <c r="BO11" s="145"/>
      <c r="BP11" s="145"/>
      <c r="BQ11" s="145"/>
      <c r="BR11" s="145"/>
      <c r="BS11" s="145"/>
      <c r="BT11" s="145"/>
      <c r="BU11" s="145"/>
      <c r="BV11" s="145"/>
      <c r="BW11" s="145"/>
      <c r="BX11" s="145"/>
      <c r="BY11" s="145"/>
      <c r="BZ11" s="145"/>
      <c r="CA11" s="146"/>
    </row>
    <row r="12" spans="2:79" ht="12.75" customHeight="1">
      <c r="B12" s="124"/>
      <c r="C12" s="125"/>
      <c r="D12" s="125"/>
      <c r="E12" s="125"/>
      <c r="F12" s="125"/>
      <c r="G12" s="125"/>
      <c r="H12" s="125"/>
      <c r="I12" s="125"/>
      <c r="J12" s="126"/>
      <c r="K12" s="142"/>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0"/>
      <c r="AZ12" s="140"/>
      <c r="BA12" s="140"/>
      <c r="BB12" s="140"/>
      <c r="BC12" s="140"/>
      <c r="BD12" s="140"/>
      <c r="BE12" s="140"/>
      <c r="BF12" s="140"/>
      <c r="BG12" s="140"/>
      <c r="BH12" s="141"/>
      <c r="BI12" s="144"/>
      <c r="BJ12" s="145"/>
      <c r="BK12" s="145"/>
      <c r="BL12" s="145"/>
      <c r="BM12" s="145"/>
      <c r="BN12" s="145"/>
      <c r="BO12" s="145"/>
      <c r="BP12" s="145"/>
      <c r="BQ12" s="145"/>
      <c r="BR12" s="145"/>
      <c r="BS12" s="145"/>
      <c r="BT12" s="145"/>
      <c r="BU12" s="145"/>
      <c r="BV12" s="145"/>
      <c r="BW12" s="145"/>
      <c r="BX12" s="145"/>
      <c r="BY12" s="145"/>
      <c r="BZ12" s="145"/>
      <c r="CA12" s="146"/>
    </row>
    <row r="13" spans="2:79" ht="12.75" customHeight="1">
      <c r="B13" s="124" t="s">
        <v>339</v>
      </c>
      <c r="C13" s="125"/>
      <c r="D13" s="125"/>
      <c r="E13" s="125"/>
      <c r="F13" s="125"/>
      <c r="G13" s="125"/>
      <c r="H13" s="125"/>
      <c r="I13" s="125"/>
      <c r="J13" s="126"/>
      <c r="K13" s="142"/>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0" t="s">
        <v>297</v>
      </c>
      <c r="AZ13" s="140"/>
      <c r="BA13" s="140"/>
      <c r="BB13" s="140"/>
      <c r="BC13" s="140"/>
      <c r="BD13" s="140"/>
      <c r="BE13" s="140"/>
      <c r="BF13" s="140"/>
      <c r="BG13" s="140"/>
      <c r="BH13" s="141"/>
      <c r="BI13" s="144" t="s">
        <v>352</v>
      </c>
      <c r="BJ13" s="145"/>
      <c r="BK13" s="145"/>
      <c r="BL13" s="145"/>
      <c r="BM13" s="145"/>
      <c r="BN13" s="145"/>
      <c r="BO13" s="145"/>
      <c r="BP13" s="145"/>
      <c r="BQ13" s="145"/>
      <c r="BR13" s="145"/>
      <c r="BS13" s="145"/>
      <c r="BT13" s="145"/>
      <c r="BU13" s="145"/>
      <c r="BV13" s="145"/>
      <c r="BW13" s="145"/>
      <c r="BX13" s="145"/>
      <c r="BY13" s="145"/>
      <c r="BZ13" s="145"/>
      <c r="CA13" s="146"/>
    </row>
    <row r="14" spans="2:79" ht="12.75" customHeight="1">
      <c r="B14" s="124"/>
      <c r="C14" s="125"/>
      <c r="D14" s="125"/>
      <c r="E14" s="125"/>
      <c r="F14" s="125"/>
      <c r="G14" s="125"/>
      <c r="H14" s="125"/>
      <c r="I14" s="125"/>
      <c r="J14" s="126"/>
      <c r="K14" s="142"/>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0"/>
      <c r="AZ14" s="140"/>
      <c r="BA14" s="140"/>
      <c r="BB14" s="140"/>
      <c r="BC14" s="140"/>
      <c r="BD14" s="140"/>
      <c r="BE14" s="140"/>
      <c r="BF14" s="140"/>
      <c r="BG14" s="140"/>
      <c r="BH14" s="141"/>
      <c r="BI14" s="144"/>
      <c r="BJ14" s="145"/>
      <c r="BK14" s="145"/>
      <c r="BL14" s="145"/>
      <c r="BM14" s="145"/>
      <c r="BN14" s="145"/>
      <c r="BO14" s="145"/>
      <c r="BP14" s="145"/>
      <c r="BQ14" s="145"/>
      <c r="BR14" s="145"/>
      <c r="BS14" s="145"/>
      <c r="BT14" s="145"/>
      <c r="BU14" s="145"/>
      <c r="BV14" s="145"/>
      <c r="BW14" s="145"/>
      <c r="BX14" s="145"/>
      <c r="BY14" s="145"/>
      <c r="BZ14" s="145"/>
      <c r="CA14" s="146"/>
    </row>
    <row r="15" spans="2:79" ht="6" customHeight="1">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row>
    <row r="16" spans="2:79" ht="12" customHeight="1">
      <c r="B16" s="109" t="s">
        <v>343</v>
      </c>
      <c r="C16" s="110"/>
      <c r="D16" s="110"/>
      <c r="E16" s="110"/>
      <c r="F16" s="110"/>
      <c r="G16" s="110"/>
      <c r="H16" s="110"/>
      <c r="I16" s="110"/>
      <c r="J16" s="110"/>
      <c r="K16" s="110"/>
      <c r="L16" s="110"/>
      <c r="M16" s="110"/>
      <c r="N16" s="110"/>
      <c r="O16" s="110"/>
      <c r="P16" s="110"/>
      <c r="Q16" s="110"/>
      <c r="R16" s="110"/>
      <c r="S16" s="110"/>
      <c r="T16" s="110"/>
      <c r="U16" s="110"/>
      <c r="V16" s="110"/>
      <c r="W16" s="110"/>
      <c r="X16" s="80" t="s">
        <v>85</v>
      </c>
      <c r="Y16" s="81"/>
      <c r="Z16" s="81"/>
      <c r="AA16" s="81"/>
      <c r="AB16" s="81"/>
      <c r="AC16" s="81"/>
      <c r="AD16" s="89"/>
      <c r="AE16" s="89"/>
      <c r="AF16" s="89"/>
      <c r="AG16" s="89"/>
      <c r="AH16" s="89"/>
      <c r="AI16" s="89"/>
      <c r="AJ16" s="89"/>
      <c r="AK16" s="89"/>
      <c r="AL16" s="89"/>
      <c r="AM16" s="89"/>
      <c r="AN16" s="89"/>
      <c r="AO16" s="89"/>
      <c r="AP16" s="89"/>
      <c r="AQ16" s="89"/>
      <c r="AR16" s="89"/>
      <c r="AS16" s="89"/>
      <c r="AT16" s="89"/>
      <c r="AU16" s="89"/>
      <c r="AV16" s="89"/>
      <c r="AW16" s="89"/>
      <c r="AX16" s="90"/>
      <c r="AY16" s="104" t="s">
        <v>4</v>
      </c>
      <c r="AZ16" s="105"/>
      <c r="BA16" s="105"/>
      <c r="BB16" s="105"/>
      <c r="BC16" s="105"/>
      <c r="BD16" s="106"/>
      <c r="BE16" s="102" t="s">
        <v>44</v>
      </c>
      <c r="BF16" s="100"/>
      <c r="BG16" s="100"/>
      <c r="BH16" s="100"/>
      <c r="BI16" s="96"/>
      <c r="BJ16" s="96"/>
      <c r="BK16" s="96"/>
      <c r="BL16" s="96"/>
      <c r="BM16" s="96"/>
      <c r="BN16" s="96"/>
      <c r="BO16" s="96"/>
      <c r="BP16" s="96"/>
      <c r="BQ16" s="96"/>
      <c r="BR16" s="96"/>
      <c r="BS16" s="100" t="s">
        <v>10</v>
      </c>
      <c r="BT16" s="100"/>
      <c r="BU16" s="96"/>
      <c r="BV16" s="96"/>
      <c r="BW16" s="96"/>
      <c r="BX16" s="96"/>
      <c r="BY16" s="96"/>
      <c r="BZ16" s="96"/>
      <c r="CA16" s="97"/>
    </row>
    <row r="17" spans="1:94" ht="12" customHeight="1">
      <c r="B17" s="111"/>
      <c r="C17" s="112"/>
      <c r="D17" s="112"/>
      <c r="E17" s="112"/>
      <c r="F17" s="112"/>
      <c r="G17" s="112"/>
      <c r="H17" s="112"/>
      <c r="I17" s="112"/>
      <c r="J17" s="112"/>
      <c r="K17" s="112"/>
      <c r="L17" s="112"/>
      <c r="M17" s="112"/>
      <c r="N17" s="112"/>
      <c r="O17" s="112"/>
      <c r="P17" s="112"/>
      <c r="Q17" s="112"/>
      <c r="R17" s="112"/>
      <c r="S17" s="112"/>
      <c r="T17" s="112"/>
      <c r="U17" s="112"/>
      <c r="V17" s="112"/>
      <c r="W17" s="112"/>
      <c r="X17" s="82"/>
      <c r="Y17" s="83"/>
      <c r="Z17" s="83"/>
      <c r="AA17" s="83"/>
      <c r="AB17" s="83"/>
      <c r="AC17" s="83"/>
      <c r="AD17" s="91"/>
      <c r="AE17" s="91"/>
      <c r="AF17" s="91"/>
      <c r="AG17" s="91"/>
      <c r="AH17" s="91"/>
      <c r="AI17" s="91"/>
      <c r="AJ17" s="91"/>
      <c r="AK17" s="91"/>
      <c r="AL17" s="91"/>
      <c r="AM17" s="91"/>
      <c r="AN17" s="91"/>
      <c r="AO17" s="91"/>
      <c r="AP17" s="91"/>
      <c r="AQ17" s="91"/>
      <c r="AR17" s="91"/>
      <c r="AS17" s="91"/>
      <c r="AT17" s="91"/>
      <c r="AU17" s="91"/>
      <c r="AV17" s="91"/>
      <c r="AW17" s="91"/>
      <c r="AX17" s="92"/>
      <c r="AY17" s="107"/>
      <c r="AZ17" s="86"/>
      <c r="BA17" s="86"/>
      <c r="BB17" s="86"/>
      <c r="BC17" s="86"/>
      <c r="BD17" s="108"/>
      <c r="BE17" s="103"/>
      <c r="BF17" s="101"/>
      <c r="BG17" s="101"/>
      <c r="BH17" s="101"/>
      <c r="BI17" s="98"/>
      <c r="BJ17" s="98"/>
      <c r="BK17" s="98"/>
      <c r="BL17" s="98"/>
      <c r="BM17" s="98"/>
      <c r="BN17" s="98"/>
      <c r="BO17" s="98"/>
      <c r="BP17" s="98"/>
      <c r="BQ17" s="98"/>
      <c r="BR17" s="98"/>
      <c r="BS17" s="101"/>
      <c r="BT17" s="101"/>
      <c r="BU17" s="98"/>
      <c r="BV17" s="98"/>
      <c r="BW17" s="98"/>
      <c r="BX17" s="98"/>
      <c r="BY17" s="98"/>
      <c r="BZ17" s="98"/>
      <c r="CA17" s="99"/>
    </row>
    <row r="18" spans="1:94" ht="12" customHeight="1">
      <c r="B18" s="78" t="s">
        <v>8</v>
      </c>
      <c r="C18" s="79"/>
      <c r="D18" s="79"/>
      <c r="E18" s="79"/>
      <c r="F18" s="79"/>
      <c r="G18" s="79"/>
      <c r="H18" s="79"/>
      <c r="I18" s="79"/>
      <c r="J18" s="79"/>
      <c r="K18" s="79"/>
      <c r="L18" s="79"/>
      <c r="M18" s="79" t="s">
        <v>344</v>
      </c>
      <c r="N18" s="79"/>
      <c r="O18" s="79"/>
      <c r="P18" s="79"/>
      <c r="Q18" s="79"/>
      <c r="R18" s="79"/>
      <c r="S18" s="79"/>
      <c r="T18" s="79"/>
      <c r="U18" s="79"/>
      <c r="V18" s="79"/>
      <c r="W18" s="117"/>
      <c r="X18" s="84"/>
      <c r="Y18" s="84"/>
      <c r="Z18" s="84"/>
      <c r="AA18" s="84"/>
      <c r="AB18" s="84"/>
      <c r="AC18" s="84"/>
      <c r="AD18" s="93"/>
      <c r="AE18" s="93"/>
      <c r="AF18" s="93"/>
      <c r="AG18" s="93"/>
      <c r="AH18" s="93"/>
      <c r="AI18" s="93"/>
      <c r="AJ18" s="93"/>
      <c r="AK18" s="93"/>
      <c r="AL18" s="93"/>
      <c r="AM18" s="93"/>
      <c r="AN18" s="93"/>
      <c r="AO18" s="93"/>
      <c r="AP18" s="93"/>
      <c r="AQ18" s="93"/>
      <c r="AR18" s="93"/>
      <c r="AS18" s="93"/>
      <c r="AT18" s="93"/>
      <c r="AU18" s="93"/>
      <c r="AV18" s="93"/>
      <c r="AW18" s="93"/>
      <c r="AX18" s="94"/>
      <c r="AY18" s="296" t="s">
        <v>5</v>
      </c>
      <c r="AZ18" s="296"/>
      <c r="BA18" s="296"/>
      <c r="BB18" s="296"/>
      <c r="BC18" s="296"/>
      <c r="BD18" s="438"/>
      <c r="BE18" s="102" t="s">
        <v>44</v>
      </c>
      <c r="BF18" s="100"/>
      <c r="BG18" s="100"/>
      <c r="BH18" s="100"/>
      <c r="BI18" s="96"/>
      <c r="BJ18" s="96"/>
      <c r="BK18" s="96"/>
      <c r="BL18" s="96"/>
      <c r="BM18" s="96"/>
      <c r="BN18" s="96"/>
      <c r="BO18" s="96"/>
      <c r="BP18" s="96"/>
      <c r="BQ18" s="96"/>
      <c r="BR18" s="96"/>
      <c r="BS18" s="100" t="s">
        <v>10</v>
      </c>
      <c r="BT18" s="100"/>
      <c r="BU18" s="96"/>
      <c r="BV18" s="96"/>
      <c r="BW18" s="96"/>
      <c r="BX18" s="96"/>
      <c r="BY18" s="96"/>
      <c r="BZ18" s="96"/>
      <c r="CA18" s="97"/>
    </row>
    <row r="19" spans="1:94" ht="13.5" customHeight="1">
      <c r="B19" s="115"/>
      <c r="C19" s="116"/>
      <c r="D19" s="116"/>
      <c r="E19" s="116"/>
      <c r="F19" s="113"/>
      <c r="G19" s="114"/>
      <c r="H19" s="116"/>
      <c r="I19" s="116"/>
      <c r="J19" s="116"/>
      <c r="K19" s="116"/>
      <c r="L19" s="116"/>
      <c r="M19" s="116"/>
      <c r="N19" s="116"/>
      <c r="O19" s="116"/>
      <c r="P19" s="116"/>
      <c r="Q19" s="119"/>
      <c r="R19" s="120"/>
      <c r="S19" s="116"/>
      <c r="T19" s="116"/>
      <c r="U19" s="116"/>
      <c r="V19" s="116"/>
      <c r="W19" s="118"/>
      <c r="X19" s="85" t="s">
        <v>84</v>
      </c>
      <c r="Y19" s="85"/>
      <c r="Z19" s="85"/>
      <c r="AA19" s="85"/>
      <c r="AB19" s="85"/>
      <c r="AC19" s="85"/>
      <c r="AD19" s="87"/>
      <c r="AE19" s="87"/>
      <c r="AF19" s="87"/>
      <c r="AG19" s="87"/>
      <c r="AH19" s="87"/>
      <c r="AI19" s="87"/>
      <c r="AJ19" s="87"/>
      <c r="AK19" s="87"/>
      <c r="AL19" s="87"/>
      <c r="AM19" s="87"/>
      <c r="AN19" s="87"/>
      <c r="AO19" s="87"/>
      <c r="AP19" s="87"/>
      <c r="AQ19" s="87"/>
      <c r="AR19" s="87"/>
      <c r="AS19" s="87"/>
      <c r="AT19" s="87"/>
      <c r="AU19" s="87"/>
      <c r="AV19" s="87"/>
      <c r="AW19" s="87"/>
      <c r="AX19" s="88"/>
      <c r="AY19" s="240"/>
      <c r="AZ19" s="240"/>
      <c r="BA19" s="240"/>
      <c r="BB19" s="240"/>
      <c r="BC19" s="240"/>
      <c r="BD19" s="439"/>
      <c r="BE19" s="103"/>
      <c r="BF19" s="101"/>
      <c r="BG19" s="101"/>
      <c r="BH19" s="101"/>
      <c r="BI19" s="98"/>
      <c r="BJ19" s="98"/>
      <c r="BK19" s="98"/>
      <c r="BL19" s="98"/>
      <c r="BM19" s="98"/>
      <c r="BN19" s="98"/>
      <c r="BO19" s="98"/>
      <c r="BP19" s="98"/>
      <c r="BQ19" s="98"/>
      <c r="BR19" s="98"/>
      <c r="BS19" s="101"/>
      <c r="BT19" s="101"/>
      <c r="BU19" s="98"/>
      <c r="BV19" s="98"/>
      <c r="BW19" s="98"/>
      <c r="BX19" s="98"/>
      <c r="BY19" s="98"/>
      <c r="BZ19" s="98"/>
      <c r="CA19" s="99"/>
    </row>
    <row r="20" spans="1:94" ht="12" customHeight="1">
      <c r="B20" s="440" t="s">
        <v>350</v>
      </c>
      <c r="C20" s="441"/>
      <c r="D20" s="441"/>
      <c r="E20" s="441"/>
      <c r="F20" s="441"/>
      <c r="G20" s="441"/>
      <c r="H20" s="421" t="s">
        <v>14</v>
      </c>
      <c r="I20" s="421"/>
      <c r="J20" s="421"/>
      <c r="K20" s="423"/>
      <c r="L20" s="423"/>
      <c r="M20" s="423"/>
      <c r="N20" s="423"/>
      <c r="O20" s="423"/>
      <c r="P20" s="423"/>
      <c r="Q20" s="423"/>
      <c r="R20" s="423"/>
      <c r="S20" s="423"/>
      <c r="T20" s="423"/>
      <c r="U20" s="423"/>
      <c r="V20" s="423"/>
      <c r="W20" s="424"/>
      <c r="X20" s="85"/>
      <c r="Y20" s="85"/>
      <c r="Z20" s="85"/>
      <c r="AA20" s="85"/>
      <c r="AB20" s="85"/>
      <c r="AC20" s="85"/>
      <c r="AD20" s="87"/>
      <c r="AE20" s="87"/>
      <c r="AF20" s="87"/>
      <c r="AG20" s="87"/>
      <c r="AH20" s="87"/>
      <c r="AI20" s="87"/>
      <c r="AJ20" s="87"/>
      <c r="AK20" s="87"/>
      <c r="AL20" s="87"/>
      <c r="AM20" s="87"/>
      <c r="AN20" s="87"/>
      <c r="AO20" s="87"/>
      <c r="AP20" s="87"/>
      <c r="AQ20" s="87"/>
      <c r="AR20" s="87"/>
      <c r="AS20" s="87"/>
      <c r="AT20" s="87"/>
      <c r="AU20" s="87"/>
      <c r="AV20" s="87"/>
      <c r="AW20" s="87"/>
      <c r="AX20" s="88"/>
      <c r="AY20" s="105" t="s">
        <v>6</v>
      </c>
      <c r="AZ20" s="105"/>
      <c r="BA20" s="105"/>
      <c r="BB20" s="105"/>
      <c r="BC20" s="105"/>
      <c r="BD20" s="105"/>
      <c r="BE20" s="395" t="s">
        <v>13</v>
      </c>
      <c r="BF20" s="395"/>
      <c r="BG20" s="395"/>
      <c r="BH20" s="395"/>
      <c r="BI20" s="395"/>
      <c r="BJ20" s="395"/>
      <c r="BK20" s="395"/>
      <c r="BL20" s="395"/>
      <c r="BM20" s="395"/>
      <c r="BN20" s="395"/>
      <c r="BO20" s="395"/>
      <c r="BP20" s="395"/>
      <c r="BQ20" s="395"/>
      <c r="BR20" s="395"/>
      <c r="BS20" s="395"/>
      <c r="BT20" s="395"/>
      <c r="BU20" s="395"/>
      <c r="BV20" s="395"/>
      <c r="BW20" s="395"/>
      <c r="BX20" s="395"/>
      <c r="BY20" s="395"/>
      <c r="BZ20" s="395"/>
      <c r="CA20" s="436"/>
    </row>
    <row r="21" spans="1:94" ht="14.25" customHeight="1" thickBot="1">
      <c r="B21" s="236"/>
      <c r="C21" s="101"/>
      <c r="D21" s="442"/>
      <c r="E21" s="443"/>
      <c r="F21" s="101"/>
      <c r="G21" s="101"/>
      <c r="H21" s="422"/>
      <c r="I21" s="422"/>
      <c r="J21" s="422"/>
      <c r="K21" s="425"/>
      <c r="L21" s="425"/>
      <c r="M21" s="425"/>
      <c r="N21" s="425"/>
      <c r="O21" s="425"/>
      <c r="P21" s="425"/>
      <c r="Q21" s="425"/>
      <c r="R21" s="425"/>
      <c r="S21" s="425"/>
      <c r="T21" s="425"/>
      <c r="U21" s="425"/>
      <c r="V21" s="425"/>
      <c r="W21" s="426"/>
      <c r="X21" s="86"/>
      <c r="Y21" s="86"/>
      <c r="Z21" s="86"/>
      <c r="AA21" s="86"/>
      <c r="AB21" s="86"/>
      <c r="AC21" s="86"/>
      <c r="AD21" s="87"/>
      <c r="AE21" s="87"/>
      <c r="AF21" s="87"/>
      <c r="AG21" s="87"/>
      <c r="AH21" s="87"/>
      <c r="AI21" s="87"/>
      <c r="AJ21" s="87"/>
      <c r="AK21" s="87"/>
      <c r="AL21" s="87"/>
      <c r="AM21" s="87"/>
      <c r="AN21" s="87"/>
      <c r="AO21" s="87"/>
      <c r="AP21" s="87"/>
      <c r="AQ21" s="87"/>
      <c r="AR21" s="87"/>
      <c r="AS21" s="87"/>
      <c r="AT21" s="87"/>
      <c r="AU21" s="87"/>
      <c r="AV21" s="87"/>
      <c r="AW21" s="87"/>
      <c r="AX21" s="88"/>
      <c r="AY21" s="255"/>
      <c r="AZ21" s="255"/>
      <c r="BA21" s="255"/>
      <c r="BB21" s="255"/>
      <c r="BC21" s="255"/>
      <c r="BD21" s="255"/>
      <c r="BE21" s="418"/>
      <c r="BF21" s="419"/>
      <c r="BG21" s="248" t="s">
        <v>11</v>
      </c>
      <c r="BH21" s="160"/>
      <c r="BI21" s="160"/>
      <c r="BJ21" s="160"/>
      <c r="BK21" s="437"/>
      <c r="BL21" s="418"/>
      <c r="BM21" s="419"/>
      <c r="BN21" s="248" t="s">
        <v>12</v>
      </c>
      <c r="BO21" s="160"/>
      <c r="BP21" s="160"/>
      <c r="BQ21" s="160"/>
      <c r="BR21" s="160"/>
      <c r="BS21" s="160"/>
      <c r="BT21" s="437"/>
      <c r="BU21" s="418"/>
      <c r="BV21" s="419"/>
      <c r="BW21" s="248" t="s">
        <v>9</v>
      </c>
      <c r="BX21" s="160"/>
      <c r="BY21" s="160"/>
      <c r="BZ21" s="160"/>
      <c r="CA21" s="509"/>
    </row>
    <row r="22" spans="1:94" ht="10.5" customHeight="1">
      <c r="B22" s="429" t="s">
        <v>345</v>
      </c>
      <c r="C22" s="430"/>
      <c r="D22" s="430"/>
      <c r="E22" s="430"/>
      <c r="F22" s="430"/>
      <c r="G22" s="430"/>
      <c r="H22" s="430"/>
      <c r="I22" s="430"/>
      <c r="J22" s="430"/>
      <c r="K22" s="430"/>
      <c r="L22" s="430"/>
      <c r="M22" s="430"/>
      <c r="N22" s="430"/>
      <c r="O22" s="431"/>
      <c r="P22" s="82" t="s">
        <v>20</v>
      </c>
      <c r="Q22" s="83"/>
      <c r="R22" s="83"/>
      <c r="S22" s="83"/>
      <c r="T22" s="415"/>
      <c r="U22" s="415"/>
      <c r="V22" s="415"/>
      <c r="W22" s="416"/>
      <c r="X22" s="427" t="s">
        <v>21</v>
      </c>
      <c r="Y22" s="427"/>
      <c r="Z22" s="427"/>
      <c r="AA22" s="427"/>
      <c r="AB22" s="427"/>
      <c r="AC22" s="210"/>
      <c r="AD22" s="208" t="s">
        <v>22</v>
      </c>
      <c r="AE22" s="100"/>
      <c r="AF22" s="100"/>
      <c r="AG22" s="100"/>
      <c r="AH22" s="100"/>
      <c r="AI22" s="100"/>
      <c r="AJ22" s="100"/>
      <c r="AK22" s="209"/>
      <c r="AL22" s="208" t="s">
        <v>23</v>
      </c>
      <c r="AM22" s="100"/>
      <c r="AN22" s="100"/>
      <c r="AO22" s="100"/>
      <c r="AP22" s="100"/>
      <c r="AQ22" s="100"/>
      <c r="AR22" s="100"/>
      <c r="AS22" s="100"/>
      <c r="AT22" s="100"/>
      <c r="AU22" s="100"/>
      <c r="AV22" s="100"/>
      <c r="AW22" s="100"/>
      <c r="AX22" s="209"/>
      <c r="AY22" s="417" t="s">
        <v>46</v>
      </c>
      <c r="AZ22" s="413"/>
      <c r="BA22" s="413"/>
      <c r="BB22" s="413"/>
      <c r="BC22" s="413"/>
      <c r="BD22" s="413"/>
      <c r="BE22" s="413"/>
      <c r="BF22" s="413"/>
      <c r="BG22" s="413"/>
      <c r="BH22" s="413" t="s">
        <v>48</v>
      </c>
      <c r="BI22" s="413"/>
      <c r="BJ22" s="413"/>
      <c r="BK22" s="413"/>
      <c r="BL22" s="413"/>
      <c r="BM22" s="413"/>
      <c r="BN22" s="413"/>
      <c r="BO22" s="413"/>
      <c r="BP22" s="413"/>
      <c r="BQ22" s="413"/>
      <c r="BR22" s="413" t="s">
        <v>50</v>
      </c>
      <c r="BS22" s="413"/>
      <c r="BT22" s="413"/>
      <c r="BU22" s="413"/>
      <c r="BV22" s="413"/>
      <c r="BW22" s="413"/>
      <c r="BX22" s="413"/>
      <c r="BY22" s="413"/>
      <c r="BZ22" s="413"/>
      <c r="CA22" s="414"/>
    </row>
    <row r="23" spans="1:94" ht="10.5" customHeight="1">
      <c r="B23" s="432"/>
      <c r="C23" s="433"/>
      <c r="D23" s="433"/>
      <c r="E23" s="433"/>
      <c r="F23" s="433"/>
      <c r="G23" s="433"/>
      <c r="H23" s="433"/>
      <c r="I23" s="433"/>
      <c r="J23" s="433"/>
      <c r="K23" s="433"/>
      <c r="L23" s="433"/>
      <c r="M23" s="433"/>
      <c r="N23" s="433"/>
      <c r="O23" s="434"/>
      <c r="P23" s="449"/>
      <c r="Q23" s="84"/>
      <c r="R23" s="84"/>
      <c r="S23" s="84"/>
      <c r="T23" s="101"/>
      <c r="U23" s="101"/>
      <c r="V23" s="101"/>
      <c r="W23" s="211"/>
      <c r="X23" s="428"/>
      <c r="Y23" s="428"/>
      <c r="Z23" s="428"/>
      <c r="AA23" s="428"/>
      <c r="AB23" s="428"/>
      <c r="AC23" s="149"/>
      <c r="AD23" s="450" t="s">
        <v>354</v>
      </c>
      <c r="AE23" s="451"/>
      <c r="AF23" s="451"/>
      <c r="AG23" s="451"/>
      <c r="AH23" s="240" t="s">
        <v>25</v>
      </c>
      <c r="AI23" s="240"/>
      <c r="AJ23" s="240"/>
      <c r="AK23" s="241"/>
      <c r="AL23" s="450" t="s">
        <v>353</v>
      </c>
      <c r="AM23" s="451"/>
      <c r="AN23" s="451"/>
      <c r="AO23" s="451"/>
      <c r="AP23" s="451"/>
      <c r="AQ23" s="451"/>
      <c r="AR23" s="451"/>
      <c r="AS23" s="240" t="s">
        <v>25</v>
      </c>
      <c r="AT23" s="240"/>
      <c r="AU23" s="240"/>
      <c r="AV23" s="240"/>
      <c r="AW23" s="240"/>
      <c r="AX23" s="241"/>
      <c r="AY23" s="458" t="s">
        <v>47</v>
      </c>
      <c r="AZ23" s="411"/>
      <c r="BA23" s="411"/>
      <c r="BB23" s="411"/>
      <c r="BC23" s="411"/>
      <c r="BD23" s="411"/>
      <c r="BE23" s="411"/>
      <c r="BF23" s="411"/>
      <c r="BG23" s="411"/>
      <c r="BH23" s="411" t="s">
        <v>49</v>
      </c>
      <c r="BI23" s="411"/>
      <c r="BJ23" s="411"/>
      <c r="BK23" s="411"/>
      <c r="BL23" s="411"/>
      <c r="BM23" s="411"/>
      <c r="BN23" s="411"/>
      <c r="BO23" s="411"/>
      <c r="BP23" s="411"/>
      <c r="BQ23" s="411"/>
      <c r="BR23" s="411" t="s">
        <v>51</v>
      </c>
      <c r="BS23" s="411"/>
      <c r="BT23" s="411"/>
      <c r="BU23" s="411"/>
      <c r="BV23" s="411"/>
      <c r="BW23" s="411"/>
      <c r="BX23" s="411"/>
      <c r="BY23" s="411"/>
      <c r="BZ23" s="411"/>
      <c r="CA23" s="412"/>
    </row>
    <row r="24" spans="1:94" ht="12" customHeight="1">
      <c r="B24" s="444"/>
      <c r="C24" s="445"/>
      <c r="D24" s="381" t="s">
        <v>15</v>
      </c>
      <c r="E24" s="381"/>
      <c r="F24" s="381"/>
      <c r="G24" s="381"/>
      <c r="H24" s="381"/>
      <c r="I24" s="381"/>
      <c r="J24" s="381"/>
      <c r="K24" s="381"/>
      <c r="L24" s="381"/>
      <c r="M24" s="381"/>
      <c r="N24" s="381"/>
      <c r="O24" s="384"/>
      <c r="P24" s="380">
        <v>1041</v>
      </c>
      <c r="Q24" s="381"/>
      <c r="R24" s="381"/>
      <c r="S24" s="381"/>
      <c r="T24" s="381"/>
      <c r="U24" s="381"/>
      <c r="V24" s="381"/>
      <c r="W24" s="384"/>
      <c r="X24" s="409" t="s">
        <v>58</v>
      </c>
      <c r="Y24" s="409"/>
      <c r="Z24" s="409"/>
      <c r="AA24" s="409"/>
      <c r="AB24" s="409"/>
      <c r="AC24" s="409"/>
      <c r="AD24" s="410"/>
      <c r="AE24" s="410"/>
      <c r="AF24" s="410"/>
      <c r="AG24" s="410"/>
      <c r="AH24" s="410"/>
      <c r="AI24" s="410"/>
      <c r="AJ24" s="410"/>
      <c r="AK24" s="410"/>
      <c r="AL24" s="448">
        <f>IF(BR127="",0,BR127)</f>
        <v>0</v>
      </c>
      <c r="AM24" s="448"/>
      <c r="AN24" s="448"/>
      <c r="AO24" s="448"/>
      <c r="AP24" s="448"/>
      <c r="AQ24" s="448"/>
      <c r="AR24" s="448"/>
      <c r="AS24" s="448"/>
      <c r="AT24" s="448"/>
      <c r="AU24" s="448"/>
      <c r="AV24" s="448"/>
      <c r="AW24" s="448"/>
      <c r="AX24" s="448"/>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362"/>
      <c r="CO24" s="26" t="s">
        <v>298</v>
      </c>
      <c r="CP24" s="27"/>
    </row>
    <row r="25" spans="1:94" ht="12" customHeight="1">
      <c r="B25" s="446"/>
      <c r="C25" s="447"/>
      <c r="D25" s="383"/>
      <c r="E25" s="383"/>
      <c r="F25" s="383"/>
      <c r="G25" s="383"/>
      <c r="H25" s="383"/>
      <c r="I25" s="383"/>
      <c r="J25" s="383"/>
      <c r="K25" s="383"/>
      <c r="L25" s="383"/>
      <c r="M25" s="383"/>
      <c r="N25" s="383"/>
      <c r="O25" s="385"/>
      <c r="P25" s="382"/>
      <c r="Q25" s="383"/>
      <c r="R25" s="383"/>
      <c r="S25" s="383"/>
      <c r="T25" s="383"/>
      <c r="U25" s="383"/>
      <c r="V25" s="383"/>
      <c r="W25" s="385"/>
      <c r="X25" s="409"/>
      <c r="Y25" s="409"/>
      <c r="Z25" s="409"/>
      <c r="AA25" s="409"/>
      <c r="AB25" s="409"/>
      <c r="AC25" s="409"/>
      <c r="AD25" s="409"/>
      <c r="AE25" s="409"/>
      <c r="AF25" s="409"/>
      <c r="AG25" s="409"/>
      <c r="AH25" s="409"/>
      <c r="AI25" s="409"/>
      <c r="AJ25" s="409"/>
      <c r="AK25" s="409"/>
      <c r="AL25" s="206"/>
      <c r="AM25" s="206"/>
      <c r="AN25" s="206"/>
      <c r="AO25" s="206"/>
      <c r="AP25" s="206"/>
      <c r="AQ25" s="206"/>
      <c r="AR25" s="206"/>
      <c r="AS25" s="206"/>
      <c r="AT25" s="206"/>
      <c r="AU25" s="206"/>
      <c r="AV25" s="206"/>
      <c r="AW25" s="206"/>
      <c r="AX25" s="206"/>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362"/>
      <c r="CO25" s="7">
        <v>2310123</v>
      </c>
      <c r="CP25" s="27" t="s">
        <v>299</v>
      </c>
    </row>
    <row r="26" spans="1:94" ht="9.75" customHeight="1">
      <c r="A26" s="148"/>
      <c r="B26" s="356" t="s">
        <v>16</v>
      </c>
      <c r="C26" s="357"/>
      <c r="D26" s="357"/>
      <c r="E26" s="357"/>
      <c r="F26" s="358"/>
      <c r="G26" s="459" t="s">
        <v>17</v>
      </c>
      <c r="H26" s="460"/>
      <c r="I26" s="331" t="s">
        <v>28</v>
      </c>
      <c r="J26" s="332"/>
      <c r="K26" s="332"/>
      <c r="L26" s="332"/>
      <c r="M26" s="332"/>
      <c r="N26" s="332"/>
      <c r="O26" s="333"/>
      <c r="P26" s="380">
        <v>1041</v>
      </c>
      <c r="Q26" s="381"/>
      <c r="R26" s="381"/>
      <c r="S26" s="381"/>
      <c r="T26" s="381"/>
      <c r="U26" s="381"/>
      <c r="V26" s="381"/>
      <c r="W26" s="384"/>
      <c r="X26" s="217"/>
      <c r="Y26" s="217"/>
      <c r="Z26" s="217"/>
      <c r="AA26" s="217"/>
      <c r="AB26" s="217"/>
      <c r="AC26" s="217"/>
      <c r="AD26" s="205"/>
      <c r="AE26" s="205"/>
      <c r="AF26" s="205"/>
      <c r="AG26" s="205"/>
      <c r="AH26" s="205"/>
      <c r="AI26" s="205"/>
      <c r="AJ26" s="205"/>
      <c r="AK26" s="205"/>
      <c r="AL26" s="206" t="str">
        <f t="shared" ref="AL26" si="0">IF(X26=""," ",X26*AD26)</f>
        <v xml:space="preserve"> </v>
      </c>
      <c r="AM26" s="206"/>
      <c r="AN26" s="206"/>
      <c r="AO26" s="206"/>
      <c r="AP26" s="206"/>
      <c r="AQ26" s="206"/>
      <c r="AR26" s="206"/>
      <c r="AS26" s="206"/>
      <c r="AT26" s="206"/>
      <c r="AU26" s="206"/>
      <c r="AV26" s="206"/>
      <c r="AW26" s="206"/>
      <c r="AX26" s="206"/>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362"/>
      <c r="CO26" s="7">
        <v>2544108</v>
      </c>
      <c r="CP26" s="27" t="s">
        <v>300</v>
      </c>
    </row>
    <row r="27" spans="1:94" ht="9.75" customHeight="1">
      <c r="A27" s="148"/>
      <c r="B27" s="386"/>
      <c r="C27" s="387"/>
      <c r="D27" s="387"/>
      <c r="E27" s="387"/>
      <c r="F27" s="388"/>
      <c r="G27" s="461"/>
      <c r="H27" s="462"/>
      <c r="I27" s="406" t="s">
        <v>26</v>
      </c>
      <c r="J27" s="407"/>
      <c r="K27" s="407"/>
      <c r="L27" s="407"/>
      <c r="M27" s="407"/>
      <c r="N27" s="407"/>
      <c r="O27" s="408"/>
      <c r="P27" s="382"/>
      <c r="Q27" s="383"/>
      <c r="R27" s="383"/>
      <c r="S27" s="383"/>
      <c r="T27" s="383"/>
      <c r="U27" s="383"/>
      <c r="V27" s="383"/>
      <c r="W27" s="385"/>
      <c r="X27" s="217"/>
      <c r="Y27" s="217"/>
      <c r="Z27" s="217"/>
      <c r="AA27" s="217"/>
      <c r="AB27" s="217"/>
      <c r="AC27" s="217"/>
      <c r="AD27" s="205"/>
      <c r="AE27" s="205"/>
      <c r="AF27" s="205"/>
      <c r="AG27" s="205"/>
      <c r="AH27" s="205"/>
      <c r="AI27" s="205"/>
      <c r="AJ27" s="205"/>
      <c r="AK27" s="205"/>
      <c r="AL27" s="206"/>
      <c r="AM27" s="206"/>
      <c r="AN27" s="206"/>
      <c r="AO27" s="206"/>
      <c r="AP27" s="206"/>
      <c r="AQ27" s="206"/>
      <c r="AR27" s="206"/>
      <c r="AS27" s="206"/>
      <c r="AT27" s="206"/>
      <c r="AU27" s="206"/>
      <c r="AV27" s="206"/>
      <c r="AW27" s="206"/>
      <c r="AX27" s="206"/>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362"/>
      <c r="CO27" s="7">
        <v>2544110</v>
      </c>
      <c r="CP27" s="27" t="s">
        <v>301</v>
      </c>
    </row>
    <row r="28" spans="1:94" ht="9.75" customHeight="1">
      <c r="A28" s="148"/>
      <c r="B28" s="386"/>
      <c r="C28" s="387"/>
      <c r="D28" s="387"/>
      <c r="E28" s="387"/>
      <c r="F28" s="388"/>
      <c r="G28" s="461"/>
      <c r="H28" s="462"/>
      <c r="I28" s="331" t="s">
        <v>27</v>
      </c>
      <c r="J28" s="332"/>
      <c r="K28" s="332"/>
      <c r="L28" s="332"/>
      <c r="M28" s="332"/>
      <c r="N28" s="332"/>
      <c r="O28" s="333"/>
      <c r="P28" s="380">
        <v>1048</v>
      </c>
      <c r="Q28" s="381"/>
      <c r="R28" s="381"/>
      <c r="S28" s="381"/>
      <c r="T28" s="381"/>
      <c r="U28" s="381"/>
      <c r="V28" s="381"/>
      <c r="W28" s="384"/>
      <c r="X28" s="217"/>
      <c r="Y28" s="217"/>
      <c r="Z28" s="217"/>
      <c r="AA28" s="217"/>
      <c r="AB28" s="217"/>
      <c r="AC28" s="217"/>
      <c r="AD28" s="205"/>
      <c r="AE28" s="205"/>
      <c r="AF28" s="205"/>
      <c r="AG28" s="205"/>
      <c r="AH28" s="205"/>
      <c r="AI28" s="205"/>
      <c r="AJ28" s="205"/>
      <c r="AK28" s="205"/>
      <c r="AL28" s="206" t="str">
        <f t="shared" ref="AL28" si="1">IF(X28=""," ",X28*AD28)</f>
        <v xml:space="preserve"> </v>
      </c>
      <c r="AM28" s="206"/>
      <c r="AN28" s="206"/>
      <c r="AO28" s="206"/>
      <c r="AP28" s="206"/>
      <c r="AQ28" s="206"/>
      <c r="AR28" s="206"/>
      <c r="AS28" s="206"/>
      <c r="AT28" s="206"/>
      <c r="AU28" s="206"/>
      <c r="AV28" s="206"/>
      <c r="AW28" s="206"/>
      <c r="AX28" s="206"/>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362"/>
      <c r="CO28" s="7">
        <v>2544112</v>
      </c>
      <c r="CP28" s="27" t="s">
        <v>302</v>
      </c>
    </row>
    <row r="29" spans="1:94" ht="9.75" customHeight="1">
      <c r="A29" s="148"/>
      <c r="B29" s="386"/>
      <c r="C29" s="387"/>
      <c r="D29" s="387"/>
      <c r="E29" s="387"/>
      <c r="F29" s="388"/>
      <c r="G29" s="461"/>
      <c r="H29" s="462"/>
      <c r="I29" s="406" t="s">
        <v>26</v>
      </c>
      <c r="J29" s="407"/>
      <c r="K29" s="407"/>
      <c r="L29" s="407"/>
      <c r="M29" s="407"/>
      <c r="N29" s="407"/>
      <c r="O29" s="408"/>
      <c r="P29" s="382"/>
      <c r="Q29" s="383"/>
      <c r="R29" s="383"/>
      <c r="S29" s="383"/>
      <c r="T29" s="383"/>
      <c r="U29" s="383"/>
      <c r="V29" s="383"/>
      <c r="W29" s="385"/>
      <c r="X29" s="217"/>
      <c r="Y29" s="217"/>
      <c r="Z29" s="217"/>
      <c r="AA29" s="217"/>
      <c r="AB29" s="217"/>
      <c r="AC29" s="217"/>
      <c r="AD29" s="205"/>
      <c r="AE29" s="205"/>
      <c r="AF29" s="205"/>
      <c r="AG29" s="205"/>
      <c r="AH29" s="205"/>
      <c r="AI29" s="205"/>
      <c r="AJ29" s="205"/>
      <c r="AK29" s="205"/>
      <c r="AL29" s="206"/>
      <c r="AM29" s="206"/>
      <c r="AN29" s="206"/>
      <c r="AO29" s="206"/>
      <c r="AP29" s="206"/>
      <c r="AQ29" s="206"/>
      <c r="AR29" s="206"/>
      <c r="AS29" s="206"/>
      <c r="AT29" s="206"/>
      <c r="AU29" s="206"/>
      <c r="AV29" s="206"/>
      <c r="AW29" s="206"/>
      <c r="AX29" s="206"/>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362"/>
      <c r="CO29" s="7">
        <v>4222138</v>
      </c>
      <c r="CP29" s="27" t="s">
        <v>303</v>
      </c>
    </row>
    <row r="30" spans="1:94" ht="9.75" customHeight="1">
      <c r="A30" s="148"/>
      <c r="B30" s="386"/>
      <c r="C30" s="387"/>
      <c r="D30" s="387"/>
      <c r="E30" s="387"/>
      <c r="F30" s="388"/>
      <c r="G30" s="461"/>
      <c r="H30" s="462"/>
      <c r="I30" s="331" t="s">
        <v>97</v>
      </c>
      <c r="J30" s="332"/>
      <c r="K30" s="332"/>
      <c r="L30" s="332"/>
      <c r="M30" s="332"/>
      <c r="N30" s="332"/>
      <c r="O30" s="333"/>
      <c r="P30" s="380">
        <v>1085</v>
      </c>
      <c r="Q30" s="381"/>
      <c r="R30" s="381"/>
      <c r="S30" s="381"/>
      <c r="T30" s="381"/>
      <c r="U30" s="381"/>
      <c r="V30" s="381"/>
      <c r="W30" s="384"/>
      <c r="X30" s="217"/>
      <c r="Y30" s="217"/>
      <c r="Z30" s="217"/>
      <c r="AA30" s="217"/>
      <c r="AB30" s="217"/>
      <c r="AC30" s="217"/>
      <c r="AD30" s="205"/>
      <c r="AE30" s="205"/>
      <c r="AF30" s="205"/>
      <c r="AG30" s="205"/>
      <c r="AH30" s="205"/>
      <c r="AI30" s="205"/>
      <c r="AJ30" s="205"/>
      <c r="AK30" s="205"/>
      <c r="AL30" s="206" t="str">
        <f t="shared" ref="AL30" si="2">IF(X30=""," ",X30*AD30)</f>
        <v xml:space="preserve"> </v>
      </c>
      <c r="AM30" s="206"/>
      <c r="AN30" s="206"/>
      <c r="AO30" s="206"/>
      <c r="AP30" s="206"/>
      <c r="AQ30" s="206"/>
      <c r="AR30" s="206"/>
      <c r="AS30" s="206"/>
      <c r="AT30" s="206"/>
      <c r="AU30" s="206"/>
      <c r="AV30" s="206"/>
      <c r="AW30" s="206"/>
      <c r="AX30" s="206"/>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362"/>
      <c r="CO30" s="7">
        <v>9160122</v>
      </c>
      <c r="CP30" s="27" t="s">
        <v>304</v>
      </c>
    </row>
    <row r="31" spans="1:94" ht="9.75" customHeight="1">
      <c r="A31" s="148"/>
      <c r="B31" s="386"/>
      <c r="C31" s="387"/>
      <c r="D31" s="387"/>
      <c r="E31" s="387"/>
      <c r="F31" s="388"/>
      <c r="G31" s="463"/>
      <c r="H31" s="464"/>
      <c r="I31" s="406" t="s">
        <v>26</v>
      </c>
      <c r="J31" s="407"/>
      <c r="K31" s="407"/>
      <c r="L31" s="407"/>
      <c r="M31" s="407"/>
      <c r="N31" s="407"/>
      <c r="O31" s="408"/>
      <c r="P31" s="382"/>
      <c r="Q31" s="383"/>
      <c r="R31" s="383"/>
      <c r="S31" s="383"/>
      <c r="T31" s="383"/>
      <c r="U31" s="383"/>
      <c r="V31" s="383"/>
      <c r="W31" s="385"/>
      <c r="X31" s="217"/>
      <c r="Y31" s="217"/>
      <c r="Z31" s="217"/>
      <c r="AA31" s="217"/>
      <c r="AB31" s="217"/>
      <c r="AC31" s="217"/>
      <c r="AD31" s="205"/>
      <c r="AE31" s="205"/>
      <c r="AF31" s="205"/>
      <c r="AG31" s="205"/>
      <c r="AH31" s="205"/>
      <c r="AI31" s="205"/>
      <c r="AJ31" s="205"/>
      <c r="AK31" s="205"/>
      <c r="AL31" s="206"/>
      <c r="AM31" s="206"/>
      <c r="AN31" s="206"/>
      <c r="AO31" s="206"/>
      <c r="AP31" s="206"/>
      <c r="AQ31" s="206"/>
      <c r="AR31" s="206"/>
      <c r="AS31" s="206"/>
      <c r="AT31" s="206"/>
      <c r="AU31" s="206"/>
      <c r="AV31" s="206"/>
      <c r="AW31" s="206"/>
      <c r="AX31" s="206"/>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362"/>
    </row>
    <row r="32" spans="1:94" ht="9.75" customHeight="1">
      <c r="A32" s="148"/>
      <c r="B32" s="386"/>
      <c r="C32" s="387"/>
      <c r="D32" s="387"/>
      <c r="E32" s="387"/>
      <c r="F32" s="388"/>
      <c r="G32" s="459" t="s">
        <v>18</v>
      </c>
      <c r="H32" s="460"/>
      <c r="I32" s="331" t="s">
        <v>27</v>
      </c>
      <c r="J32" s="332"/>
      <c r="K32" s="332"/>
      <c r="L32" s="332"/>
      <c r="M32" s="332"/>
      <c r="N32" s="332"/>
      <c r="O32" s="333"/>
      <c r="P32" s="380">
        <v>1042</v>
      </c>
      <c r="Q32" s="381"/>
      <c r="R32" s="381"/>
      <c r="S32" s="381"/>
      <c r="T32" s="381"/>
      <c r="U32" s="381"/>
      <c r="V32" s="381"/>
      <c r="W32" s="384"/>
      <c r="X32" s="217"/>
      <c r="Y32" s="217"/>
      <c r="Z32" s="217"/>
      <c r="AA32" s="217"/>
      <c r="AB32" s="217"/>
      <c r="AC32" s="217"/>
      <c r="AD32" s="205"/>
      <c r="AE32" s="205"/>
      <c r="AF32" s="205"/>
      <c r="AG32" s="205"/>
      <c r="AH32" s="205"/>
      <c r="AI32" s="205"/>
      <c r="AJ32" s="205"/>
      <c r="AK32" s="205"/>
      <c r="AL32" s="206" t="str">
        <f t="shared" ref="AL32" si="3">IF(X32=""," ",X32*AD32)</f>
        <v xml:space="preserve"> </v>
      </c>
      <c r="AM32" s="206"/>
      <c r="AN32" s="206"/>
      <c r="AO32" s="206"/>
      <c r="AP32" s="206"/>
      <c r="AQ32" s="206"/>
      <c r="AR32" s="206"/>
      <c r="AS32" s="206"/>
      <c r="AT32" s="206"/>
      <c r="AU32" s="206"/>
      <c r="AV32" s="206"/>
      <c r="AW32" s="206"/>
      <c r="AX32" s="206"/>
      <c r="AY32" s="192"/>
      <c r="AZ32" s="192"/>
      <c r="BA32" s="192"/>
      <c r="BB32" s="192"/>
      <c r="BC32" s="192"/>
      <c r="BD32" s="192"/>
      <c r="BE32" s="192"/>
      <c r="BF32" s="192"/>
      <c r="BG32" s="192"/>
      <c r="BH32" s="192"/>
      <c r="BI32" s="192"/>
      <c r="BJ32" s="192"/>
      <c r="BK32" s="192"/>
      <c r="BL32" s="192"/>
      <c r="BM32" s="192"/>
      <c r="BN32" s="192"/>
      <c r="BO32" s="192"/>
      <c r="BP32" s="192"/>
      <c r="BQ32" s="192"/>
      <c r="BR32" s="192"/>
      <c r="BS32" s="192"/>
      <c r="BT32" s="192"/>
      <c r="BU32" s="192"/>
      <c r="BV32" s="192"/>
      <c r="BW32" s="192"/>
      <c r="BX32" s="192"/>
      <c r="BY32" s="192"/>
      <c r="BZ32" s="192"/>
      <c r="CA32" s="362"/>
    </row>
    <row r="33" spans="1:87" s="1" customFormat="1" ht="9.75" customHeight="1">
      <c r="A33" s="148"/>
      <c r="B33" s="386"/>
      <c r="C33" s="387"/>
      <c r="D33" s="387"/>
      <c r="E33" s="387"/>
      <c r="F33" s="388"/>
      <c r="G33" s="461"/>
      <c r="H33" s="462"/>
      <c r="I33" s="406" t="s">
        <v>26</v>
      </c>
      <c r="J33" s="407"/>
      <c r="K33" s="407"/>
      <c r="L33" s="407"/>
      <c r="M33" s="407"/>
      <c r="N33" s="407"/>
      <c r="O33" s="408"/>
      <c r="P33" s="382"/>
      <c r="Q33" s="383"/>
      <c r="R33" s="383"/>
      <c r="S33" s="383"/>
      <c r="T33" s="383"/>
      <c r="U33" s="383"/>
      <c r="V33" s="383"/>
      <c r="W33" s="385"/>
      <c r="X33" s="217"/>
      <c r="Y33" s="217"/>
      <c r="Z33" s="217"/>
      <c r="AA33" s="217"/>
      <c r="AB33" s="217"/>
      <c r="AC33" s="217"/>
      <c r="AD33" s="205"/>
      <c r="AE33" s="205"/>
      <c r="AF33" s="205"/>
      <c r="AG33" s="205"/>
      <c r="AH33" s="205"/>
      <c r="AI33" s="205"/>
      <c r="AJ33" s="205"/>
      <c r="AK33" s="205"/>
      <c r="AL33" s="206"/>
      <c r="AM33" s="206"/>
      <c r="AN33" s="206"/>
      <c r="AO33" s="206"/>
      <c r="AP33" s="206"/>
      <c r="AQ33" s="206"/>
      <c r="AR33" s="206"/>
      <c r="AS33" s="206"/>
      <c r="AT33" s="206"/>
      <c r="AU33" s="206"/>
      <c r="AV33" s="206"/>
      <c r="AW33" s="206"/>
      <c r="AX33" s="206"/>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362"/>
      <c r="CB33" s="148"/>
      <c r="CC33" s="148"/>
      <c r="CD33" s="148"/>
      <c r="CE33" s="148"/>
      <c r="CF33" s="148"/>
      <c r="CG33" s="148"/>
      <c r="CH33" s="148"/>
      <c r="CI33" s="148"/>
    </row>
    <row r="34" spans="1:87" s="1" customFormat="1" ht="9.75" customHeight="1">
      <c r="A34" s="148"/>
      <c r="B34" s="386"/>
      <c r="C34" s="387"/>
      <c r="D34" s="387"/>
      <c r="E34" s="387"/>
      <c r="F34" s="388"/>
      <c r="G34" s="461"/>
      <c r="H34" s="462"/>
      <c r="I34" s="331" t="s">
        <v>97</v>
      </c>
      <c r="J34" s="332"/>
      <c r="K34" s="332"/>
      <c r="L34" s="332"/>
      <c r="M34" s="332"/>
      <c r="N34" s="332"/>
      <c r="O34" s="333"/>
      <c r="P34" s="380">
        <v>1042</v>
      </c>
      <c r="Q34" s="381"/>
      <c r="R34" s="381"/>
      <c r="S34" s="381"/>
      <c r="T34" s="381"/>
      <c r="U34" s="381"/>
      <c r="V34" s="381"/>
      <c r="W34" s="384"/>
      <c r="X34" s="217"/>
      <c r="Y34" s="217"/>
      <c r="Z34" s="217"/>
      <c r="AA34" s="217"/>
      <c r="AB34" s="217"/>
      <c r="AC34" s="217"/>
      <c r="AD34" s="205"/>
      <c r="AE34" s="205"/>
      <c r="AF34" s="205"/>
      <c r="AG34" s="205"/>
      <c r="AH34" s="205"/>
      <c r="AI34" s="205"/>
      <c r="AJ34" s="205"/>
      <c r="AK34" s="205"/>
      <c r="AL34" s="206" t="str">
        <f t="shared" ref="AL34" si="4">IF(X34=""," ",X34*AD34)</f>
        <v xml:space="preserve"> </v>
      </c>
      <c r="AM34" s="206"/>
      <c r="AN34" s="206"/>
      <c r="AO34" s="206"/>
      <c r="AP34" s="206"/>
      <c r="AQ34" s="206"/>
      <c r="AR34" s="206"/>
      <c r="AS34" s="206"/>
      <c r="AT34" s="206"/>
      <c r="AU34" s="206"/>
      <c r="AV34" s="206"/>
      <c r="AW34" s="206"/>
      <c r="AX34" s="206"/>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362"/>
      <c r="CB34" s="148"/>
      <c r="CC34" s="148"/>
      <c r="CD34" s="148"/>
      <c r="CE34" s="148"/>
      <c r="CF34" s="148"/>
      <c r="CG34" s="148"/>
      <c r="CH34" s="148"/>
      <c r="CI34" s="148"/>
    </row>
    <row r="35" spans="1:87" s="1" customFormat="1" ht="9.75" customHeight="1">
      <c r="A35" s="148"/>
      <c r="B35" s="359"/>
      <c r="C35" s="360"/>
      <c r="D35" s="360"/>
      <c r="E35" s="360"/>
      <c r="F35" s="361"/>
      <c r="G35" s="463"/>
      <c r="H35" s="464"/>
      <c r="I35" s="406" t="s">
        <v>26</v>
      </c>
      <c r="J35" s="407"/>
      <c r="K35" s="407"/>
      <c r="L35" s="407"/>
      <c r="M35" s="407"/>
      <c r="N35" s="407"/>
      <c r="O35" s="408"/>
      <c r="P35" s="382"/>
      <c r="Q35" s="383"/>
      <c r="R35" s="383"/>
      <c r="S35" s="383"/>
      <c r="T35" s="383"/>
      <c r="U35" s="383"/>
      <c r="V35" s="383"/>
      <c r="W35" s="385"/>
      <c r="X35" s="217"/>
      <c r="Y35" s="217"/>
      <c r="Z35" s="217"/>
      <c r="AA35" s="217"/>
      <c r="AB35" s="217"/>
      <c r="AC35" s="217"/>
      <c r="AD35" s="205"/>
      <c r="AE35" s="205"/>
      <c r="AF35" s="205"/>
      <c r="AG35" s="205"/>
      <c r="AH35" s="205"/>
      <c r="AI35" s="205"/>
      <c r="AJ35" s="205"/>
      <c r="AK35" s="205"/>
      <c r="AL35" s="206"/>
      <c r="AM35" s="206"/>
      <c r="AN35" s="206"/>
      <c r="AO35" s="206"/>
      <c r="AP35" s="206"/>
      <c r="AQ35" s="206"/>
      <c r="AR35" s="206"/>
      <c r="AS35" s="206"/>
      <c r="AT35" s="206"/>
      <c r="AU35" s="206"/>
      <c r="AV35" s="206"/>
      <c r="AW35" s="206"/>
      <c r="AX35" s="206"/>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362"/>
      <c r="CB35" s="148"/>
      <c r="CC35" s="148"/>
      <c r="CD35" s="148"/>
      <c r="CE35" s="148"/>
      <c r="CF35" s="148"/>
      <c r="CG35" s="148"/>
      <c r="CH35" s="148"/>
      <c r="CI35" s="148"/>
    </row>
    <row r="36" spans="1:87" s="1" customFormat="1" ht="9.75" customHeight="1">
      <c r="A36" s="148"/>
      <c r="B36" s="356" t="s">
        <v>29</v>
      </c>
      <c r="C36" s="357"/>
      <c r="D36" s="357"/>
      <c r="E36" s="357"/>
      <c r="F36" s="358"/>
      <c r="G36" s="400" t="s">
        <v>17</v>
      </c>
      <c r="H36" s="401"/>
      <c r="I36" s="331" t="s">
        <v>97</v>
      </c>
      <c r="J36" s="332"/>
      <c r="K36" s="332"/>
      <c r="L36" s="332"/>
      <c r="M36" s="332"/>
      <c r="N36" s="332"/>
      <c r="O36" s="333"/>
      <c r="P36" s="380">
        <v>1087</v>
      </c>
      <c r="Q36" s="381"/>
      <c r="R36" s="381"/>
      <c r="S36" s="381"/>
      <c r="T36" s="381"/>
      <c r="U36" s="381"/>
      <c r="V36" s="381"/>
      <c r="W36" s="384"/>
      <c r="X36" s="217"/>
      <c r="Y36" s="217"/>
      <c r="Z36" s="217"/>
      <c r="AA36" s="217"/>
      <c r="AB36" s="217"/>
      <c r="AC36" s="217"/>
      <c r="AD36" s="205"/>
      <c r="AE36" s="205"/>
      <c r="AF36" s="205"/>
      <c r="AG36" s="205"/>
      <c r="AH36" s="205"/>
      <c r="AI36" s="205"/>
      <c r="AJ36" s="205"/>
      <c r="AK36" s="205"/>
      <c r="AL36" s="206" t="str">
        <f t="shared" ref="AL36" si="5">IF(X36=""," ",X36*AD36)</f>
        <v xml:space="preserve"> </v>
      </c>
      <c r="AM36" s="206"/>
      <c r="AN36" s="206"/>
      <c r="AO36" s="206"/>
      <c r="AP36" s="206"/>
      <c r="AQ36" s="206"/>
      <c r="AR36" s="206"/>
      <c r="AS36" s="206"/>
      <c r="AT36" s="206"/>
      <c r="AU36" s="206"/>
      <c r="AV36" s="206"/>
      <c r="AW36" s="206"/>
      <c r="AX36" s="206"/>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362"/>
      <c r="CB36" s="148"/>
      <c r="CC36" s="148"/>
      <c r="CD36" s="148"/>
      <c r="CE36" s="148"/>
      <c r="CF36" s="148"/>
      <c r="CG36" s="148"/>
      <c r="CH36" s="148"/>
      <c r="CI36" s="148"/>
    </row>
    <row r="37" spans="1:87" s="1" customFormat="1" ht="9.75" customHeight="1">
      <c r="A37" s="148"/>
      <c r="B37" s="386"/>
      <c r="C37" s="387"/>
      <c r="D37" s="387"/>
      <c r="E37" s="387"/>
      <c r="F37" s="388"/>
      <c r="G37" s="402"/>
      <c r="H37" s="403"/>
      <c r="I37" s="406" t="s">
        <v>26</v>
      </c>
      <c r="J37" s="407"/>
      <c r="K37" s="407"/>
      <c r="L37" s="407"/>
      <c r="M37" s="407"/>
      <c r="N37" s="407"/>
      <c r="O37" s="408"/>
      <c r="P37" s="382"/>
      <c r="Q37" s="383"/>
      <c r="R37" s="383"/>
      <c r="S37" s="383"/>
      <c r="T37" s="383"/>
      <c r="U37" s="383"/>
      <c r="V37" s="383"/>
      <c r="W37" s="385"/>
      <c r="X37" s="217"/>
      <c r="Y37" s="217"/>
      <c r="Z37" s="217"/>
      <c r="AA37" s="217"/>
      <c r="AB37" s="217"/>
      <c r="AC37" s="217"/>
      <c r="AD37" s="205"/>
      <c r="AE37" s="205"/>
      <c r="AF37" s="205"/>
      <c r="AG37" s="205"/>
      <c r="AH37" s="205"/>
      <c r="AI37" s="205"/>
      <c r="AJ37" s="205"/>
      <c r="AK37" s="205"/>
      <c r="AL37" s="206"/>
      <c r="AM37" s="206"/>
      <c r="AN37" s="206"/>
      <c r="AO37" s="206"/>
      <c r="AP37" s="206"/>
      <c r="AQ37" s="206"/>
      <c r="AR37" s="206"/>
      <c r="AS37" s="206"/>
      <c r="AT37" s="206"/>
      <c r="AU37" s="206"/>
      <c r="AV37" s="206"/>
      <c r="AW37" s="206"/>
      <c r="AX37" s="206"/>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362"/>
      <c r="CB37" s="148"/>
      <c r="CC37" s="148"/>
      <c r="CD37" s="148"/>
      <c r="CE37" s="148"/>
      <c r="CF37" s="148"/>
      <c r="CG37" s="148"/>
      <c r="CH37" s="148"/>
      <c r="CI37" s="148"/>
    </row>
    <row r="38" spans="1:87" s="1" customFormat="1" ht="9.75" customHeight="1">
      <c r="A38" s="148"/>
      <c r="B38" s="386"/>
      <c r="C38" s="387"/>
      <c r="D38" s="387"/>
      <c r="E38" s="387"/>
      <c r="F38" s="388"/>
      <c r="G38" s="402"/>
      <c r="H38" s="403"/>
      <c r="I38" s="331"/>
      <c r="J38" s="332"/>
      <c r="K38" s="332"/>
      <c r="L38" s="332"/>
      <c r="M38" s="332"/>
      <c r="N38" s="332"/>
      <c r="O38" s="333"/>
      <c r="P38" s="380"/>
      <c r="Q38" s="381"/>
      <c r="R38" s="381"/>
      <c r="S38" s="381"/>
      <c r="T38" s="381"/>
      <c r="U38" s="381"/>
      <c r="V38" s="381"/>
      <c r="W38" s="384"/>
      <c r="X38" s="217"/>
      <c r="Y38" s="217"/>
      <c r="Z38" s="217"/>
      <c r="AA38" s="217"/>
      <c r="AB38" s="217"/>
      <c r="AC38" s="217"/>
      <c r="AD38" s="205"/>
      <c r="AE38" s="205"/>
      <c r="AF38" s="205"/>
      <c r="AG38" s="205"/>
      <c r="AH38" s="205"/>
      <c r="AI38" s="205"/>
      <c r="AJ38" s="205"/>
      <c r="AK38" s="205"/>
      <c r="AL38" s="206" t="str">
        <f t="shared" ref="AL38" si="6">IF(X38=""," ",X38*AD38)</f>
        <v xml:space="preserve"> </v>
      </c>
      <c r="AM38" s="206"/>
      <c r="AN38" s="206"/>
      <c r="AO38" s="206"/>
      <c r="AP38" s="206"/>
      <c r="AQ38" s="206"/>
      <c r="AR38" s="206"/>
      <c r="AS38" s="206"/>
      <c r="AT38" s="206"/>
      <c r="AU38" s="206"/>
      <c r="AV38" s="206"/>
      <c r="AW38" s="206"/>
      <c r="AX38" s="206"/>
      <c r="AY38" s="192"/>
      <c r="AZ38" s="192"/>
      <c r="BA38" s="192"/>
      <c r="BB38" s="192"/>
      <c r="BC38" s="192"/>
      <c r="BD38" s="192"/>
      <c r="BE38" s="192"/>
      <c r="BF38" s="192"/>
      <c r="BG38" s="192"/>
      <c r="BH38" s="192"/>
      <c r="BI38" s="192"/>
      <c r="BJ38" s="192"/>
      <c r="BK38" s="192"/>
      <c r="BL38" s="192"/>
      <c r="BM38" s="192"/>
      <c r="BN38" s="192"/>
      <c r="BO38" s="192"/>
      <c r="BP38" s="192"/>
      <c r="BQ38" s="192"/>
      <c r="BR38" s="192"/>
      <c r="BS38" s="192"/>
      <c r="BT38" s="192"/>
      <c r="BU38" s="192"/>
      <c r="BV38" s="192"/>
      <c r="BW38" s="192"/>
      <c r="BX38" s="192"/>
      <c r="BY38" s="192"/>
      <c r="BZ38" s="192"/>
      <c r="CA38" s="362"/>
      <c r="CB38" s="148"/>
      <c r="CC38" s="148"/>
      <c r="CD38" s="148"/>
      <c r="CE38" s="148"/>
      <c r="CF38" s="148"/>
      <c r="CG38" s="148"/>
      <c r="CH38" s="148"/>
      <c r="CI38" s="148"/>
    </row>
    <row r="39" spans="1:87" s="1" customFormat="1" ht="9.75" customHeight="1">
      <c r="A39" s="148"/>
      <c r="B39" s="386"/>
      <c r="C39" s="387"/>
      <c r="D39" s="387"/>
      <c r="E39" s="387"/>
      <c r="F39" s="388"/>
      <c r="G39" s="404"/>
      <c r="H39" s="405"/>
      <c r="I39" s="406"/>
      <c r="J39" s="407"/>
      <c r="K39" s="407"/>
      <c r="L39" s="407"/>
      <c r="M39" s="407"/>
      <c r="N39" s="407"/>
      <c r="O39" s="408"/>
      <c r="P39" s="382"/>
      <c r="Q39" s="383"/>
      <c r="R39" s="383"/>
      <c r="S39" s="383"/>
      <c r="T39" s="383"/>
      <c r="U39" s="383"/>
      <c r="V39" s="383"/>
      <c r="W39" s="385"/>
      <c r="X39" s="217"/>
      <c r="Y39" s="217"/>
      <c r="Z39" s="217"/>
      <c r="AA39" s="217"/>
      <c r="AB39" s="217"/>
      <c r="AC39" s="217"/>
      <c r="AD39" s="205"/>
      <c r="AE39" s="205"/>
      <c r="AF39" s="205"/>
      <c r="AG39" s="205"/>
      <c r="AH39" s="205"/>
      <c r="AI39" s="205"/>
      <c r="AJ39" s="205"/>
      <c r="AK39" s="205"/>
      <c r="AL39" s="206"/>
      <c r="AM39" s="206"/>
      <c r="AN39" s="206"/>
      <c r="AO39" s="206"/>
      <c r="AP39" s="206"/>
      <c r="AQ39" s="206"/>
      <c r="AR39" s="206"/>
      <c r="AS39" s="206"/>
      <c r="AT39" s="206"/>
      <c r="AU39" s="206"/>
      <c r="AV39" s="206"/>
      <c r="AW39" s="206"/>
      <c r="AX39" s="206"/>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362"/>
      <c r="CB39" s="148"/>
      <c r="CC39" s="148"/>
      <c r="CD39" s="148"/>
      <c r="CE39" s="148"/>
      <c r="CF39" s="148"/>
      <c r="CG39" s="148"/>
      <c r="CH39" s="148"/>
      <c r="CI39" s="148"/>
    </row>
    <row r="40" spans="1:87" s="1" customFormat="1" ht="9.75" customHeight="1">
      <c r="A40" s="148"/>
      <c r="B40" s="386"/>
      <c r="C40" s="387"/>
      <c r="D40" s="387"/>
      <c r="E40" s="387"/>
      <c r="F40" s="388"/>
      <c r="G40" s="400" t="s">
        <v>18</v>
      </c>
      <c r="H40" s="401"/>
      <c r="I40" s="331" t="s">
        <v>19</v>
      </c>
      <c r="J40" s="332"/>
      <c r="K40" s="332"/>
      <c r="L40" s="332"/>
      <c r="M40" s="332"/>
      <c r="N40" s="332"/>
      <c r="O40" s="333"/>
      <c r="P40" s="380">
        <v>1052</v>
      </c>
      <c r="Q40" s="381"/>
      <c r="R40" s="381"/>
      <c r="S40" s="381"/>
      <c r="T40" s="381"/>
      <c r="U40" s="381"/>
      <c r="V40" s="381"/>
      <c r="W40" s="384"/>
      <c r="X40" s="217"/>
      <c r="Y40" s="217"/>
      <c r="Z40" s="217"/>
      <c r="AA40" s="217"/>
      <c r="AB40" s="217"/>
      <c r="AC40" s="217"/>
      <c r="AD40" s="205"/>
      <c r="AE40" s="205"/>
      <c r="AF40" s="205"/>
      <c r="AG40" s="205"/>
      <c r="AH40" s="205"/>
      <c r="AI40" s="205"/>
      <c r="AJ40" s="205"/>
      <c r="AK40" s="205"/>
      <c r="AL40" s="206" t="str">
        <f t="shared" ref="AL40" si="7">IF(X40=""," ",X40*AD40)</f>
        <v xml:space="preserve"> </v>
      </c>
      <c r="AM40" s="206"/>
      <c r="AN40" s="206"/>
      <c r="AO40" s="206"/>
      <c r="AP40" s="206"/>
      <c r="AQ40" s="206"/>
      <c r="AR40" s="206"/>
      <c r="AS40" s="206"/>
      <c r="AT40" s="206"/>
      <c r="AU40" s="206"/>
      <c r="AV40" s="206"/>
      <c r="AW40" s="206"/>
      <c r="AX40" s="206"/>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362"/>
      <c r="CB40" s="148"/>
      <c r="CC40" s="148"/>
      <c r="CD40" s="148"/>
      <c r="CE40" s="148"/>
      <c r="CF40" s="148"/>
      <c r="CG40" s="148"/>
      <c r="CH40" s="148"/>
      <c r="CI40" s="148"/>
    </row>
    <row r="41" spans="1:87" s="1" customFormat="1" ht="9.75" customHeight="1">
      <c r="A41" s="148"/>
      <c r="B41" s="386"/>
      <c r="C41" s="387"/>
      <c r="D41" s="387"/>
      <c r="E41" s="387"/>
      <c r="F41" s="388"/>
      <c r="G41" s="402"/>
      <c r="H41" s="403"/>
      <c r="I41" s="406" t="s">
        <v>26</v>
      </c>
      <c r="J41" s="407"/>
      <c r="K41" s="407"/>
      <c r="L41" s="407"/>
      <c r="M41" s="407"/>
      <c r="N41" s="407"/>
      <c r="O41" s="408"/>
      <c r="P41" s="382"/>
      <c r="Q41" s="383"/>
      <c r="R41" s="383"/>
      <c r="S41" s="383"/>
      <c r="T41" s="383"/>
      <c r="U41" s="383"/>
      <c r="V41" s="383"/>
      <c r="W41" s="385"/>
      <c r="X41" s="217"/>
      <c r="Y41" s="217"/>
      <c r="Z41" s="217"/>
      <c r="AA41" s="217"/>
      <c r="AB41" s="217"/>
      <c r="AC41" s="217"/>
      <c r="AD41" s="205"/>
      <c r="AE41" s="205"/>
      <c r="AF41" s="205"/>
      <c r="AG41" s="205"/>
      <c r="AH41" s="205"/>
      <c r="AI41" s="205"/>
      <c r="AJ41" s="205"/>
      <c r="AK41" s="205"/>
      <c r="AL41" s="206"/>
      <c r="AM41" s="206"/>
      <c r="AN41" s="206"/>
      <c r="AO41" s="206"/>
      <c r="AP41" s="206"/>
      <c r="AQ41" s="206"/>
      <c r="AR41" s="206"/>
      <c r="AS41" s="206"/>
      <c r="AT41" s="206"/>
      <c r="AU41" s="206"/>
      <c r="AV41" s="206"/>
      <c r="AW41" s="206"/>
      <c r="AX41" s="206"/>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362"/>
      <c r="CB41" s="148"/>
      <c r="CC41" s="148"/>
      <c r="CD41" s="148"/>
      <c r="CE41" s="148"/>
      <c r="CF41" s="148"/>
      <c r="CG41" s="148"/>
      <c r="CH41" s="148"/>
      <c r="CI41" s="148"/>
    </row>
    <row r="42" spans="1:87" s="1" customFormat="1" ht="9.75" customHeight="1">
      <c r="A42" s="148"/>
      <c r="B42" s="386"/>
      <c r="C42" s="387"/>
      <c r="D42" s="387"/>
      <c r="E42" s="387"/>
      <c r="F42" s="388"/>
      <c r="G42" s="402"/>
      <c r="H42" s="403"/>
      <c r="I42" s="331" t="s">
        <v>19</v>
      </c>
      <c r="J42" s="332"/>
      <c r="K42" s="332"/>
      <c r="L42" s="332"/>
      <c r="M42" s="332"/>
      <c r="N42" s="332"/>
      <c r="O42" s="333"/>
      <c r="P42" s="380">
        <v>1052</v>
      </c>
      <c r="Q42" s="381"/>
      <c r="R42" s="381"/>
      <c r="S42" s="381"/>
      <c r="T42" s="381"/>
      <c r="U42" s="381"/>
      <c r="V42" s="381"/>
      <c r="W42" s="384"/>
      <c r="X42" s="217"/>
      <c r="Y42" s="217"/>
      <c r="Z42" s="217"/>
      <c r="AA42" s="217"/>
      <c r="AB42" s="217"/>
      <c r="AC42" s="217"/>
      <c r="AD42" s="205"/>
      <c r="AE42" s="205"/>
      <c r="AF42" s="205"/>
      <c r="AG42" s="205"/>
      <c r="AH42" s="205"/>
      <c r="AI42" s="205"/>
      <c r="AJ42" s="205"/>
      <c r="AK42" s="205"/>
      <c r="AL42" s="206" t="str">
        <f t="shared" ref="AL42" si="8">IF(X42=""," ",X42*AD42)</f>
        <v xml:space="preserve"> </v>
      </c>
      <c r="AM42" s="206"/>
      <c r="AN42" s="206"/>
      <c r="AO42" s="206"/>
      <c r="AP42" s="206"/>
      <c r="AQ42" s="206"/>
      <c r="AR42" s="206"/>
      <c r="AS42" s="206"/>
      <c r="AT42" s="206"/>
      <c r="AU42" s="206"/>
      <c r="AV42" s="206"/>
      <c r="AW42" s="206"/>
      <c r="AX42" s="206"/>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362"/>
      <c r="CB42" s="148"/>
      <c r="CC42" s="148"/>
      <c r="CD42" s="148"/>
      <c r="CE42" s="148"/>
      <c r="CF42" s="148"/>
      <c r="CG42" s="148"/>
      <c r="CH42" s="148"/>
      <c r="CI42" s="148"/>
    </row>
    <row r="43" spans="1:87" s="1" customFormat="1" ht="9.75" customHeight="1">
      <c r="A43" s="148"/>
      <c r="B43" s="359"/>
      <c r="C43" s="360"/>
      <c r="D43" s="360"/>
      <c r="E43" s="360"/>
      <c r="F43" s="361"/>
      <c r="G43" s="404"/>
      <c r="H43" s="405"/>
      <c r="I43" s="406" t="s">
        <v>26</v>
      </c>
      <c r="J43" s="407"/>
      <c r="K43" s="407"/>
      <c r="L43" s="407"/>
      <c r="M43" s="407"/>
      <c r="N43" s="407"/>
      <c r="O43" s="408"/>
      <c r="P43" s="382"/>
      <c r="Q43" s="383"/>
      <c r="R43" s="383"/>
      <c r="S43" s="383"/>
      <c r="T43" s="383"/>
      <c r="U43" s="383"/>
      <c r="V43" s="383"/>
      <c r="W43" s="385"/>
      <c r="X43" s="217"/>
      <c r="Y43" s="217"/>
      <c r="Z43" s="217"/>
      <c r="AA43" s="217"/>
      <c r="AB43" s="217"/>
      <c r="AC43" s="217"/>
      <c r="AD43" s="205"/>
      <c r="AE43" s="205"/>
      <c r="AF43" s="205"/>
      <c r="AG43" s="205"/>
      <c r="AH43" s="205"/>
      <c r="AI43" s="205"/>
      <c r="AJ43" s="205"/>
      <c r="AK43" s="205"/>
      <c r="AL43" s="206"/>
      <c r="AM43" s="206"/>
      <c r="AN43" s="206"/>
      <c r="AO43" s="206"/>
      <c r="AP43" s="206"/>
      <c r="AQ43" s="206"/>
      <c r="AR43" s="206"/>
      <c r="AS43" s="206"/>
      <c r="AT43" s="206"/>
      <c r="AU43" s="206"/>
      <c r="AV43" s="206"/>
      <c r="AW43" s="206"/>
      <c r="AX43" s="206"/>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362"/>
      <c r="CB43" s="148"/>
      <c r="CC43" s="148"/>
      <c r="CD43" s="148"/>
      <c r="CE43" s="148"/>
      <c r="CF43" s="148"/>
      <c r="CG43" s="148"/>
      <c r="CH43" s="148"/>
      <c r="CI43" s="148"/>
    </row>
    <row r="44" spans="1:87" s="1" customFormat="1" ht="9.75" customHeight="1">
      <c r="A44" s="148"/>
      <c r="B44" s="356" t="s">
        <v>38</v>
      </c>
      <c r="C44" s="357"/>
      <c r="D44" s="357"/>
      <c r="E44" s="357"/>
      <c r="F44" s="358"/>
      <c r="G44" s="394" t="s">
        <v>17</v>
      </c>
      <c r="H44" s="395"/>
      <c r="I44" s="395"/>
      <c r="J44" s="395"/>
      <c r="K44" s="395"/>
      <c r="L44" s="395"/>
      <c r="M44" s="395"/>
      <c r="N44" s="395"/>
      <c r="O44" s="396"/>
      <c r="P44" s="380">
        <v>1053</v>
      </c>
      <c r="Q44" s="381"/>
      <c r="R44" s="381"/>
      <c r="S44" s="381"/>
      <c r="T44" s="381"/>
      <c r="U44" s="381"/>
      <c r="V44" s="381"/>
      <c r="W44" s="384"/>
      <c r="X44" s="217"/>
      <c r="Y44" s="217"/>
      <c r="Z44" s="217"/>
      <c r="AA44" s="217"/>
      <c r="AB44" s="217"/>
      <c r="AC44" s="217"/>
      <c r="AD44" s="205"/>
      <c r="AE44" s="205"/>
      <c r="AF44" s="205"/>
      <c r="AG44" s="205"/>
      <c r="AH44" s="205"/>
      <c r="AI44" s="205"/>
      <c r="AJ44" s="205"/>
      <c r="AK44" s="205"/>
      <c r="AL44" s="206" t="str">
        <f t="shared" ref="AL44" si="9">IF(X44=""," ",X44*AD44)</f>
        <v xml:space="preserve"> </v>
      </c>
      <c r="AM44" s="206"/>
      <c r="AN44" s="206"/>
      <c r="AO44" s="206"/>
      <c r="AP44" s="206"/>
      <c r="AQ44" s="206"/>
      <c r="AR44" s="206"/>
      <c r="AS44" s="206"/>
      <c r="AT44" s="206"/>
      <c r="AU44" s="206"/>
      <c r="AV44" s="206"/>
      <c r="AW44" s="206"/>
      <c r="AX44" s="206"/>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362"/>
      <c r="CB44" s="148"/>
      <c r="CC44" s="148"/>
      <c r="CD44" s="148"/>
      <c r="CE44" s="148"/>
      <c r="CF44" s="148"/>
      <c r="CG44" s="148"/>
      <c r="CH44" s="148"/>
      <c r="CI44" s="148"/>
    </row>
    <row r="45" spans="1:87" s="1" customFormat="1" ht="9.75" customHeight="1">
      <c r="A45" s="148"/>
      <c r="B45" s="359"/>
      <c r="C45" s="360"/>
      <c r="D45" s="360"/>
      <c r="E45" s="360"/>
      <c r="F45" s="361"/>
      <c r="G45" s="397"/>
      <c r="H45" s="398"/>
      <c r="I45" s="398"/>
      <c r="J45" s="398"/>
      <c r="K45" s="398"/>
      <c r="L45" s="398"/>
      <c r="M45" s="398"/>
      <c r="N45" s="398"/>
      <c r="O45" s="399"/>
      <c r="P45" s="382"/>
      <c r="Q45" s="383"/>
      <c r="R45" s="383"/>
      <c r="S45" s="383"/>
      <c r="T45" s="383"/>
      <c r="U45" s="383"/>
      <c r="V45" s="383"/>
      <c r="W45" s="385"/>
      <c r="X45" s="217"/>
      <c r="Y45" s="217"/>
      <c r="Z45" s="217"/>
      <c r="AA45" s="217"/>
      <c r="AB45" s="217"/>
      <c r="AC45" s="217"/>
      <c r="AD45" s="205"/>
      <c r="AE45" s="205"/>
      <c r="AF45" s="205"/>
      <c r="AG45" s="205"/>
      <c r="AH45" s="205"/>
      <c r="AI45" s="205"/>
      <c r="AJ45" s="205"/>
      <c r="AK45" s="205"/>
      <c r="AL45" s="206"/>
      <c r="AM45" s="206"/>
      <c r="AN45" s="206"/>
      <c r="AO45" s="206"/>
      <c r="AP45" s="206"/>
      <c r="AQ45" s="206"/>
      <c r="AR45" s="206"/>
      <c r="AS45" s="206"/>
      <c r="AT45" s="206"/>
      <c r="AU45" s="206"/>
      <c r="AV45" s="206"/>
      <c r="AW45" s="206"/>
      <c r="AX45" s="206"/>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362"/>
      <c r="CB45" s="148"/>
      <c r="CC45" s="148"/>
      <c r="CD45" s="148"/>
      <c r="CE45" s="148"/>
      <c r="CF45" s="148"/>
      <c r="CG45" s="148"/>
      <c r="CH45" s="148"/>
      <c r="CI45" s="148"/>
    </row>
    <row r="46" spans="1:87" s="1" customFormat="1" ht="9.75" customHeight="1">
      <c r="A46" s="148"/>
      <c r="B46" s="356" t="s">
        <v>30</v>
      </c>
      <c r="C46" s="357"/>
      <c r="D46" s="357"/>
      <c r="E46" s="357"/>
      <c r="F46" s="358"/>
      <c r="G46" s="394" t="s">
        <v>18</v>
      </c>
      <c r="H46" s="395"/>
      <c r="I46" s="395"/>
      <c r="J46" s="395"/>
      <c r="K46" s="395"/>
      <c r="L46" s="395"/>
      <c r="M46" s="395"/>
      <c r="N46" s="395"/>
      <c r="O46" s="396"/>
      <c r="P46" s="380">
        <v>1214</v>
      </c>
      <c r="Q46" s="381"/>
      <c r="R46" s="381"/>
      <c r="S46" s="381"/>
      <c r="T46" s="381"/>
      <c r="U46" s="381"/>
      <c r="V46" s="381"/>
      <c r="W46" s="384"/>
      <c r="X46" s="217"/>
      <c r="Y46" s="217"/>
      <c r="Z46" s="217"/>
      <c r="AA46" s="217"/>
      <c r="AB46" s="217"/>
      <c r="AC46" s="217"/>
      <c r="AD46" s="205"/>
      <c r="AE46" s="205"/>
      <c r="AF46" s="205"/>
      <c r="AG46" s="205"/>
      <c r="AH46" s="205"/>
      <c r="AI46" s="205"/>
      <c r="AJ46" s="205"/>
      <c r="AK46" s="205"/>
      <c r="AL46" s="206" t="str">
        <f t="shared" ref="AL46" si="10">IF(X46=""," ",X46*AD46)</f>
        <v xml:space="preserve"> </v>
      </c>
      <c r="AM46" s="206"/>
      <c r="AN46" s="206"/>
      <c r="AO46" s="206"/>
      <c r="AP46" s="206"/>
      <c r="AQ46" s="206"/>
      <c r="AR46" s="206"/>
      <c r="AS46" s="206"/>
      <c r="AT46" s="206"/>
      <c r="AU46" s="206"/>
      <c r="AV46" s="206"/>
      <c r="AW46" s="206"/>
      <c r="AX46" s="206"/>
      <c r="AY46" s="192"/>
      <c r="AZ46" s="192"/>
      <c r="BA46" s="192"/>
      <c r="BB46" s="192"/>
      <c r="BC46" s="192"/>
      <c r="BD46" s="192"/>
      <c r="BE46" s="192"/>
      <c r="BF46" s="192"/>
      <c r="BG46" s="192"/>
      <c r="BH46" s="192"/>
      <c r="BI46" s="192"/>
      <c r="BJ46" s="192"/>
      <c r="BK46" s="192"/>
      <c r="BL46" s="192"/>
      <c r="BM46" s="192"/>
      <c r="BN46" s="192"/>
      <c r="BO46" s="192"/>
      <c r="BP46" s="192"/>
      <c r="BQ46" s="192"/>
      <c r="BR46" s="192"/>
      <c r="BS46" s="192"/>
      <c r="BT46" s="192"/>
      <c r="BU46" s="192"/>
      <c r="BV46" s="192"/>
      <c r="BW46" s="192"/>
      <c r="BX46" s="192"/>
      <c r="BY46" s="192"/>
      <c r="BZ46" s="192"/>
      <c r="CA46" s="362"/>
      <c r="CB46" s="148"/>
      <c r="CC46" s="148"/>
      <c r="CD46" s="148"/>
      <c r="CE46" s="148"/>
      <c r="CF46" s="148"/>
      <c r="CG46" s="148"/>
      <c r="CH46" s="148"/>
      <c r="CI46" s="148"/>
    </row>
    <row r="47" spans="1:87" s="1" customFormat="1" ht="9.75" customHeight="1">
      <c r="A47" s="148"/>
      <c r="B47" s="359"/>
      <c r="C47" s="360"/>
      <c r="D47" s="360"/>
      <c r="E47" s="360"/>
      <c r="F47" s="361"/>
      <c r="G47" s="397"/>
      <c r="H47" s="398"/>
      <c r="I47" s="398"/>
      <c r="J47" s="398"/>
      <c r="K47" s="398"/>
      <c r="L47" s="398"/>
      <c r="M47" s="398"/>
      <c r="N47" s="398"/>
      <c r="O47" s="399"/>
      <c r="P47" s="382"/>
      <c r="Q47" s="383"/>
      <c r="R47" s="383"/>
      <c r="S47" s="383"/>
      <c r="T47" s="383"/>
      <c r="U47" s="383"/>
      <c r="V47" s="383"/>
      <c r="W47" s="385"/>
      <c r="X47" s="217"/>
      <c r="Y47" s="217"/>
      <c r="Z47" s="217"/>
      <c r="AA47" s="217"/>
      <c r="AB47" s="217"/>
      <c r="AC47" s="217"/>
      <c r="AD47" s="205"/>
      <c r="AE47" s="205"/>
      <c r="AF47" s="205"/>
      <c r="AG47" s="205"/>
      <c r="AH47" s="205"/>
      <c r="AI47" s="205"/>
      <c r="AJ47" s="205"/>
      <c r="AK47" s="205"/>
      <c r="AL47" s="206"/>
      <c r="AM47" s="206"/>
      <c r="AN47" s="206"/>
      <c r="AO47" s="206"/>
      <c r="AP47" s="206"/>
      <c r="AQ47" s="206"/>
      <c r="AR47" s="206"/>
      <c r="AS47" s="206"/>
      <c r="AT47" s="206"/>
      <c r="AU47" s="206"/>
      <c r="AV47" s="206"/>
      <c r="AW47" s="206"/>
      <c r="AX47" s="206"/>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362"/>
      <c r="CB47" s="148"/>
      <c r="CC47" s="148"/>
      <c r="CD47" s="148"/>
      <c r="CE47" s="148"/>
      <c r="CF47" s="148"/>
      <c r="CG47" s="148"/>
      <c r="CH47" s="148"/>
      <c r="CI47" s="148"/>
    </row>
    <row r="48" spans="1:87" s="1" customFormat="1" ht="9.75" customHeight="1">
      <c r="A48" s="148"/>
      <c r="B48" s="356" t="s">
        <v>348</v>
      </c>
      <c r="C48" s="357"/>
      <c r="D48" s="357"/>
      <c r="E48" s="357"/>
      <c r="F48" s="358"/>
      <c r="G48" s="394" t="s">
        <v>31</v>
      </c>
      <c r="H48" s="395"/>
      <c r="I48" s="395"/>
      <c r="J48" s="395"/>
      <c r="K48" s="395"/>
      <c r="L48" s="395"/>
      <c r="M48" s="395"/>
      <c r="N48" s="395"/>
      <c r="O48" s="396"/>
      <c r="P48" s="380">
        <v>1094</v>
      </c>
      <c r="Q48" s="381"/>
      <c r="R48" s="381"/>
      <c r="S48" s="381"/>
      <c r="T48" s="381"/>
      <c r="U48" s="381"/>
      <c r="V48" s="381"/>
      <c r="W48" s="384"/>
      <c r="X48" s="217"/>
      <c r="Y48" s="217"/>
      <c r="Z48" s="217"/>
      <c r="AA48" s="217"/>
      <c r="AB48" s="217"/>
      <c r="AC48" s="217"/>
      <c r="AD48" s="205"/>
      <c r="AE48" s="205"/>
      <c r="AF48" s="205"/>
      <c r="AG48" s="205"/>
      <c r="AH48" s="205"/>
      <c r="AI48" s="205"/>
      <c r="AJ48" s="205"/>
      <c r="AK48" s="205"/>
      <c r="AL48" s="206" t="str">
        <f t="shared" ref="AL48" si="11">IF(X48=""," ",X48*AD48)</f>
        <v xml:space="preserve"> </v>
      </c>
      <c r="AM48" s="206"/>
      <c r="AN48" s="206"/>
      <c r="AO48" s="206"/>
      <c r="AP48" s="206"/>
      <c r="AQ48" s="206"/>
      <c r="AR48" s="206"/>
      <c r="AS48" s="206"/>
      <c r="AT48" s="206"/>
      <c r="AU48" s="206"/>
      <c r="AV48" s="206"/>
      <c r="AW48" s="206"/>
      <c r="AX48" s="206"/>
      <c r="AY48" s="192"/>
      <c r="AZ48" s="192"/>
      <c r="BA48" s="192"/>
      <c r="BB48" s="192"/>
      <c r="BC48" s="192"/>
      <c r="BD48" s="192"/>
      <c r="BE48" s="192"/>
      <c r="BF48" s="192"/>
      <c r="BG48" s="192"/>
      <c r="BH48" s="192"/>
      <c r="BI48" s="192"/>
      <c r="BJ48" s="192"/>
      <c r="BK48" s="192"/>
      <c r="BL48" s="192"/>
      <c r="BM48" s="192"/>
      <c r="BN48" s="192"/>
      <c r="BO48" s="192"/>
      <c r="BP48" s="192"/>
      <c r="BQ48" s="192"/>
      <c r="BR48" s="192"/>
      <c r="BS48" s="192"/>
      <c r="BT48" s="192"/>
      <c r="BU48" s="192"/>
      <c r="BV48" s="192"/>
      <c r="BW48" s="192"/>
      <c r="BX48" s="192"/>
      <c r="BY48" s="192"/>
      <c r="BZ48" s="192"/>
      <c r="CA48" s="362"/>
      <c r="CB48" s="148"/>
      <c r="CC48" s="148"/>
      <c r="CD48" s="148"/>
      <c r="CE48" s="148"/>
      <c r="CF48" s="148"/>
      <c r="CG48" s="148"/>
      <c r="CH48" s="148"/>
      <c r="CI48" s="148"/>
    </row>
    <row r="49" spans="1:87" s="1" customFormat="1" ht="9.75" customHeight="1">
      <c r="A49" s="148"/>
      <c r="B49" s="386"/>
      <c r="C49" s="387"/>
      <c r="D49" s="387"/>
      <c r="E49" s="387"/>
      <c r="F49" s="388"/>
      <c r="G49" s="397"/>
      <c r="H49" s="398"/>
      <c r="I49" s="398"/>
      <c r="J49" s="398"/>
      <c r="K49" s="398"/>
      <c r="L49" s="398"/>
      <c r="M49" s="398"/>
      <c r="N49" s="398"/>
      <c r="O49" s="399"/>
      <c r="P49" s="382"/>
      <c r="Q49" s="383"/>
      <c r="R49" s="383"/>
      <c r="S49" s="383"/>
      <c r="T49" s="383"/>
      <c r="U49" s="383"/>
      <c r="V49" s="383"/>
      <c r="W49" s="385"/>
      <c r="X49" s="217"/>
      <c r="Y49" s="217"/>
      <c r="Z49" s="217"/>
      <c r="AA49" s="217"/>
      <c r="AB49" s="217"/>
      <c r="AC49" s="217"/>
      <c r="AD49" s="205"/>
      <c r="AE49" s="205"/>
      <c r="AF49" s="205"/>
      <c r="AG49" s="205"/>
      <c r="AH49" s="205"/>
      <c r="AI49" s="205"/>
      <c r="AJ49" s="205"/>
      <c r="AK49" s="205"/>
      <c r="AL49" s="206"/>
      <c r="AM49" s="206"/>
      <c r="AN49" s="206"/>
      <c r="AO49" s="206"/>
      <c r="AP49" s="206"/>
      <c r="AQ49" s="206"/>
      <c r="AR49" s="206"/>
      <c r="AS49" s="206"/>
      <c r="AT49" s="206"/>
      <c r="AU49" s="206"/>
      <c r="AV49" s="206"/>
      <c r="AW49" s="206"/>
      <c r="AX49" s="206"/>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362"/>
      <c r="CB49" s="148"/>
      <c r="CC49" s="148"/>
      <c r="CD49" s="148"/>
      <c r="CE49" s="148"/>
      <c r="CF49" s="148"/>
      <c r="CG49" s="148"/>
      <c r="CH49" s="148"/>
      <c r="CI49" s="148"/>
    </row>
    <row r="50" spans="1:87" s="1" customFormat="1" ht="9.75" customHeight="1">
      <c r="A50" s="148"/>
      <c r="B50" s="386"/>
      <c r="C50" s="387"/>
      <c r="D50" s="387"/>
      <c r="E50" s="387"/>
      <c r="F50" s="388"/>
      <c r="G50" s="394" t="s">
        <v>32</v>
      </c>
      <c r="H50" s="395"/>
      <c r="I50" s="395"/>
      <c r="J50" s="395"/>
      <c r="K50" s="395"/>
      <c r="L50" s="395"/>
      <c r="M50" s="395"/>
      <c r="N50" s="395"/>
      <c r="O50" s="396"/>
      <c r="P50" s="380">
        <v>1200</v>
      </c>
      <c r="Q50" s="381"/>
      <c r="R50" s="381"/>
      <c r="S50" s="381"/>
      <c r="T50" s="381"/>
      <c r="U50" s="381"/>
      <c r="V50" s="381"/>
      <c r="W50" s="384"/>
      <c r="X50" s="217"/>
      <c r="Y50" s="217"/>
      <c r="Z50" s="217"/>
      <c r="AA50" s="217"/>
      <c r="AB50" s="217"/>
      <c r="AC50" s="217"/>
      <c r="AD50" s="205"/>
      <c r="AE50" s="205"/>
      <c r="AF50" s="205"/>
      <c r="AG50" s="205"/>
      <c r="AH50" s="205"/>
      <c r="AI50" s="205"/>
      <c r="AJ50" s="205"/>
      <c r="AK50" s="205"/>
      <c r="AL50" s="206" t="str">
        <f t="shared" ref="AL50" si="12">IF(X50=""," ",X50*AD50)</f>
        <v xml:space="preserve"> </v>
      </c>
      <c r="AM50" s="206"/>
      <c r="AN50" s="206"/>
      <c r="AO50" s="206"/>
      <c r="AP50" s="206"/>
      <c r="AQ50" s="206"/>
      <c r="AR50" s="206"/>
      <c r="AS50" s="206"/>
      <c r="AT50" s="206"/>
      <c r="AU50" s="206"/>
      <c r="AV50" s="206"/>
      <c r="AW50" s="206"/>
      <c r="AX50" s="206"/>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362"/>
      <c r="CB50" s="148"/>
      <c r="CC50" s="148"/>
      <c r="CD50" s="148"/>
      <c r="CE50" s="148"/>
      <c r="CF50" s="148"/>
      <c r="CG50" s="148"/>
      <c r="CH50" s="148"/>
      <c r="CI50" s="148"/>
    </row>
    <row r="51" spans="1:87" s="1" customFormat="1" ht="9.75" customHeight="1">
      <c r="A51" s="148"/>
      <c r="B51" s="386"/>
      <c r="C51" s="387"/>
      <c r="D51" s="387"/>
      <c r="E51" s="387"/>
      <c r="F51" s="388"/>
      <c r="G51" s="397"/>
      <c r="H51" s="398"/>
      <c r="I51" s="398"/>
      <c r="J51" s="398"/>
      <c r="K51" s="398"/>
      <c r="L51" s="398"/>
      <c r="M51" s="398"/>
      <c r="N51" s="398"/>
      <c r="O51" s="399"/>
      <c r="P51" s="382"/>
      <c r="Q51" s="383"/>
      <c r="R51" s="383"/>
      <c r="S51" s="383"/>
      <c r="T51" s="383"/>
      <c r="U51" s="383"/>
      <c r="V51" s="383"/>
      <c r="W51" s="385"/>
      <c r="X51" s="217"/>
      <c r="Y51" s="217"/>
      <c r="Z51" s="217"/>
      <c r="AA51" s="217"/>
      <c r="AB51" s="217"/>
      <c r="AC51" s="217"/>
      <c r="AD51" s="205"/>
      <c r="AE51" s="205"/>
      <c r="AF51" s="205"/>
      <c r="AG51" s="205"/>
      <c r="AH51" s="205"/>
      <c r="AI51" s="205"/>
      <c r="AJ51" s="205"/>
      <c r="AK51" s="205"/>
      <c r="AL51" s="206"/>
      <c r="AM51" s="206"/>
      <c r="AN51" s="206"/>
      <c r="AO51" s="206"/>
      <c r="AP51" s="206"/>
      <c r="AQ51" s="206"/>
      <c r="AR51" s="206"/>
      <c r="AS51" s="206"/>
      <c r="AT51" s="206"/>
      <c r="AU51" s="206"/>
      <c r="AV51" s="206"/>
      <c r="AW51" s="206"/>
      <c r="AX51" s="206"/>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362"/>
      <c r="CB51" s="148"/>
      <c r="CC51" s="148"/>
      <c r="CD51" s="148"/>
      <c r="CE51" s="148"/>
      <c r="CF51" s="148"/>
      <c r="CG51" s="148"/>
      <c r="CH51" s="148"/>
      <c r="CI51" s="148"/>
    </row>
    <row r="52" spans="1:87" s="1" customFormat="1" ht="9.75" customHeight="1">
      <c r="A52" s="148"/>
      <c r="B52" s="386"/>
      <c r="C52" s="387"/>
      <c r="D52" s="387"/>
      <c r="E52" s="387"/>
      <c r="F52" s="388"/>
      <c r="G52" s="389" t="s">
        <v>83</v>
      </c>
      <c r="H52" s="317"/>
      <c r="I52" s="317"/>
      <c r="J52" s="317"/>
      <c r="K52" s="317"/>
      <c r="L52" s="317"/>
      <c r="M52" s="317"/>
      <c r="N52" s="317"/>
      <c r="O52" s="390"/>
      <c r="P52" s="380">
        <v>1045</v>
      </c>
      <c r="Q52" s="381"/>
      <c r="R52" s="381"/>
      <c r="S52" s="381"/>
      <c r="T52" s="381"/>
      <c r="U52" s="381"/>
      <c r="V52" s="381"/>
      <c r="W52" s="384"/>
      <c r="X52" s="217"/>
      <c r="Y52" s="217"/>
      <c r="Z52" s="217"/>
      <c r="AA52" s="217"/>
      <c r="AB52" s="217"/>
      <c r="AC52" s="217"/>
      <c r="AD52" s="205"/>
      <c r="AE52" s="205"/>
      <c r="AF52" s="205"/>
      <c r="AG52" s="205"/>
      <c r="AH52" s="205"/>
      <c r="AI52" s="205"/>
      <c r="AJ52" s="205"/>
      <c r="AK52" s="205"/>
      <c r="AL52" s="206" t="str">
        <f t="shared" ref="AL52" si="13">IF(X52=""," ",X52*AD52)</f>
        <v xml:space="preserve"> </v>
      </c>
      <c r="AM52" s="206"/>
      <c r="AN52" s="206"/>
      <c r="AO52" s="206"/>
      <c r="AP52" s="206"/>
      <c r="AQ52" s="206"/>
      <c r="AR52" s="206"/>
      <c r="AS52" s="206"/>
      <c r="AT52" s="206"/>
      <c r="AU52" s="206"/>
      <c r="AV52" s="206"/>
      <c r="AW52" s="206"/>
      <c r="AX52" s="206"/>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362"/>
      <c r="CB52" s="148"/>
      <c r="CC52" s="148"/>
      <c r="CD52" s="148"/>
      <c r="CE52" s="148"/>
      <c r="CF52" s="148"/>
      <c r="CG52" s="148"/>
      <c r="CH52" s="148"/>
      <c r="CI52" s="148"/>
    </row>
    <row r="53" spans="1:87" s="1" customFormat="1" ht="9.75" customHeight="1">
      <c r="A53" s="148"/>
      <c r="B53" s="386"/>
      <c r="C53" s="387"/>
      <c r="D53" s="387"/>
      <c r="E53" s="387"/>
      <c r="F53" s="388"/>
      <c r="G53" s="391"/>
      <c r="H53" s="392"/>
      <c r="I53" s="392"/>
      <c r="J53" s="392"/>
      <c r="K53" s="392"/>
      <c r="L53" s="392"/>
      <c r="M53" s="392"/>
      <c r="N53" s="392"/>
      <c r="O53" s="393"/>
      <c r="P53" s="382"/>
      <c r="Q53" s="383"/>
      <c r="R53" s="383"/>
      <c r="S53" s="383"/>
      <c r="T53" s="383"/>
      <c r="U53" s="383"/>
      <c r="V53" s="383"/>
      <c r="W53" s="385"/>
      <c r="X53" s="217"/>
      <c r="Y53" s="217"/>
      <c r="Z53" s="217"/>
      <c r="AA53" s="217"/>
      <c r="AB53" s="217"/>
      <c r="AC53" s="217"/>
      <c r="AD53" s="205"/>
      <c r="AE53" s="205"/>
      <c r="AF53" s="205"/>
      <c r="AG53" s="205"/>
      <c r="AH53" s="205"/>
      <c r="AI53" s="205"/>
      <c r="AJ53" s="205"/>
      <c r="AK53" s="205"/>
      <c r="AL53" s="206"/>
      <c r="AM53" s="206"/>
      <c r="AN53" s="206"/>
      <c r="AO53" s="206"/>
      <c r="AP53" s="206"/>
      <c r="AQ53" s="206"/>
      <c r="AR53" s="206"/>
      <c r="AS53" s="206"/>
      <c r="AT53" s="206"/>
      <c r="AU53" s="206"/>
      <c r="AV53" s="206"/>
      <c r="AW53" s="206"/>
      <c r="AX53" s="206"/>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2"/>
      <c r="BV53" s="192"/>
      <c r="BW53" s="192"/>
      <c r="BX53" s="192"/>
      <c r="BY53" s="192"/>
      <c r="BZ53" s="192"/>
      <c r="CA53" s="362"/>
      <c r="CB53" s="148"/>
      <c r="CC53" s="148"/>
      <c r="CD53" s="148"/>
      <c r="CE53" s="148"/>
      <c r="CF53" s="148"/>
      <c r="CG53" s="148"/>
      <c r="CH53" s="148"/>
      <c r="CI53" s="148"/>
    </row>
    <row r="54" spans="1:87" s="1" customFormat="1" ht="9.75" customHeight="1">
      <c r="A54" s="148"/>
      <c r="B54" s="386"/>
      <c r="C54" s="387"/>
      <c r="D54" s="387"/>
      <c r="E54" s="387"/>
      <c r="F54" s="388"/>
      <c r="G54" s="156" t="s">
        <v>9</v>
      </c>
      <c r="H54" s="157"/>
      <c r="I54" s="157"/>
      <c r="J54" s="157"/>
      <c r="K54" s="154"/>
      <c r="L54" s="154"/>
      <c r="M54" s="154"/>
      <c r="N54" s="154"/>
      <c r="O54" s="155"/>
      <c r="P54" s="380"/>
      <c r="Q54" s="381"/>
      <c r="R54" s="381"/>
      <c r="S54" s="381"/>
      <c r="T54" s="381"/>
      <c r="U54" s="381"/>
      <c r="V54" s="381"/>
      <c r="W54" s="384"/>
      <c r="X54" s="217"/>
      <c r="Y54" s="217"/>
      <c r="Z54" s="217"/>
      <c r="AA54" s="217"/>
      <c r="AB54" s="217"/>
      <c r="AC54" s="217"/>
      <c r="AD54" s="205"/>
      <c r="AE54" s="205"/>
      <c r="AF54" s="205"/>
      <c r="AG54" s="205"/>
      <c r="AH54" s="205"/>
      <c r="AI54" s="205"/>
      <c r="AJ54" s="205"/>
      <c r="AK54" s="205"/>
      <c r="AL54" s="206" t="str">
        <f t="shared" ref="AL54" si="14">IF(X54=""," ",X54*AD54)</f>
        <v xml:space="preserve"> </v>
      </c>
      <c r="AM54" s="206"/>
      <c r="AN54" s="206"/>
      <c r="AO54" s="206"/>
      <c r="AP54" s="206"/>
      <c r="AQ54" s="206"/>
      <c r="AR54" s="206"/>
      <c r="AS54" s="206"/>
      <c r="AT54" s="206"/>
      <c r="AU54" s="206"/>
      <c r="AV54" s="206"/>
      <c r="AW54" s="206"/>
      <c r="AX54" s="206"/>
      <c r="AY54" s="192"/>
      <c r="AZ54" s="192"/>
      <c r="BA54" s="192"/>
      <c r="BB54" s="192"/>
      <c r="BC54" s="192"/>
      <c r="BD54" s="192"/>
      <c r="BE54" s="192"/>
      <c r="BF54" s="192"/>
      <c r="BG54" s="192"/>
      <c r="BH54" s="192"/>
      <c r="BI54" s="192"/>
      <c r="BJ54" s="192"/>
      <c r="BK54" s="192"/>
      <c r="BL54" s="192"/>
      <c r="BM54" s="192"/>
      <c r="BN54" s="192"/>
      <c r="BO54" s="192"/>
      <c r="BP54" s="192"/>
      <c r="BQ54" s="192"/>
      <c r="BR54" s="192"/>
      <c r="BS54" s="192"/>
      <c r="BT54" s="192"/>
      <c r="BU54" s="192"/>
      <c r="BV54" s="192"/>
      <c r="BW54" s="192"/>
      <c r="BX54" s="192"/>
      <c r="BY54" s="192"/>
      <c r="BZ54" s="192"/>
      <c r="CA54" s="362"/>
      <c r="CB54" s="148"/>
      <c r="CC54" s="148"/>
      <c r="CD54" s="148"/>
      <c r="CE54" s="148"/>
      <c r="CF54" s="148"/>
      <c r="CG54" s="148"/>
      <c r="CH54" s="148"/>
      <c r="CI54" s="148"/>
    </row>
    <row r="55" spans="1:87" s="1" customFormat="1" ht="9.75" customHeight="1">
      <c r="A55" s="148"/>
      <c r="B55" s="359"/>
      <c r="C55" s="360"/>
      <c r="D55" s="360"/>
      <c r="E55" s="360"/>
      <c r="F55" s="361"/>
      <c r="G55" s="151"/>
      <c r="H55" s="152"/>
      <c r="I55" s="152"/>
      <c r="J55" s="152"/>
      <c r="K55" s="152"/>
      <c r="L55" s="152"/>
      <c r="M55" s="152"/>
      <c r="N55" s="152"/>
      <c r="O55" s="153"/>
      <c r="P55" s="382"/>
      <c r="Q55" s="383"/>
      <c r="R55" s="383"/>
      <c r="S55" s="383"/>
      <c r="T55" s="383"/>
      <c r="U55" s="383"/>
      <c r="V55" s="383"/>
      <c r="W55" s="385"/>
      <c r="X55" s="217"/>
      <c r="Y55" s="217"/>
      <c r="Z55" s="217"/>
      <c r="AA55" s="217"/>
      <c r="AB55" s="217"/>
      <c r="AC55" s="217"/>
      <c r="AD55" s="205"/>
      <c r="AE55" s="205"/>
      <c r="AF55" s="205"/>
      <c r="AG55" s="205"/>
      <c r="AH55" s="205"/>
      <c r="AI55" s="205"/>
      <c r="AJ55" s="205"/>
      <c r="AK55" s="205"/>
      <c r="AL55" s="206"/>
      <c r="AM55" s="206"/>
      <c r="AN55" s="206"/>
      <c r="AO55" s="206"/>
      <c r="AP55" s="206"/>
      <c r="AQ55" s="206"/>
      <c r="AR55" s="206"/>
      <c r="AS55" s="206"/>
      <c r="AT55" s="206"/>
      <c r="AU55" s="206"/>
      <c r="AV55" s="206"/>
      <c r="AW55" s="206"/>
      <c r="AX55" s="206"/>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362"/>
      <c r="CB55" s="148"/>
      <c r="CC55" s="148"/>
      <c r="CD55" s="148"/>
      <c r="CE55" s="148"/>
      <c r="CF55" s="148"/>
      <c r="CG55" s="148"/>
      <c r="CH55" s="148"/>
      <c r="CI55" s="148"/>
    </row>
    <row r="56" spans="1:87" s="1" customFormat="1" ht="9.75" customHeight="1">
      <c r="A56" s="148"/>
      <c r="B56" s="356" t="s">
        <v>34</v>
      </c>
      <c r="C56" s="357"/>
      <c r="D56" s="357"/>
      <c r="E56" s="357"/>
      <c r="F56" s="358"/>
      <c r="G56" s="389" t="s">
        <v>33</v>
      </c>
      <c r="H56" s="317"/>
      <c r="I56" s="317"/>
      <c r="J56" s="317"/>
      <c r="K56" s="317"/>
      <c r="L56" s="317"/>
      <c r="M56" s="317"/>
      <c r="N56" s="317"/>
      <c r="O56" s="390"/>
      <c r="P56" s="380"/>
      <c r="Q56" s="381"/>
      <c r="R56" s="381"/>
      <c r="S56" s="381"/>
      <c r="T56" s="381"/>
      <c r="U56" s="381"/>
      <c r="V56" s="381"/>
      <c r="W56" s="384"/>
      <c r="X56" s="217"/>
      <c r="Y56" s="217"/>
      <c r="Z56" s="217"/>
      <c r="AA56" s="217"/>
      <c r="AB56" s="217"/>
      <c r="AC56" s="217"/>
      <c r="AD56" s="205"/>
      <c r="AE56" s="205"/>
      <c r="AF56" s="205"/>
      <c r="AG56" s="205"/>
      <c r="AH56" s="205"/>
      <c r="AI56" s="205"/>
      <c r="AJ56" s="205"/>
      <c r="AK56" s="205"/>
      <c r="AL56" s="206" t="str">
        <f t="shared" ref="AL56" si="15">IF(X56=""," ",X56*AD56)</f>
        <v xml:space="preserve"> </v>
      </c>
      <c r="AM56" s="206"/>
      <c r="AN56" s="206"/>
      <c r="AO56" s="206"/>
      <c r="AP56" s="206"/>
      <c r="AQ56" s="206"/>
      <c r="AR56" s="206"/>
      <c r="AS56" s="206"/>
      <c r="AT56" s="206"/>
      <c r="AU56" s="206"/>
      <c r="AV56" s="206"/>
      <c r="AW56" s="206"/>
      <c r="AX56" s="206"/>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2"/>
      <c r="BV56" s="192"/>
      <c r="BW56" s="192"/>
      <c r="BX56" s="192"/>
      <c r="BY56" s="192"/>
      <c r="BZ56" s="192"/>
      <c r="CA56" s="362"/>
      <c r="CB56" s="148"/>
      <c r="CC56" s="148"/>
      <c r="CD56" s="148"/>
      <c r="CE56" s="148"/>
      <c r="CF56" s="148"/>
      <c r="CG56" s="148"/>
      <c r="CH56" s="148"/>
      <c r="CI56" s="148"/>
    </row>
    <row r="57" spans="1:87" s="1" customFormat="1" ht="9.75" customHeight="1">
      <c r="A57" s="148"/>
      <c r="B57" s="386"/>
      <c r="C57" s="387"/>
      <c r="D57" s="387"/>
      <c r="E57" s="387"/>
      <c r="F57" s="388"/>
      <c r="G57" s="391"/>
      <c r="H57" s="392"/>
      <c r="I57" s="392"/>
      <c r="J57" s="392"/>
      <c r="K57" s="392"/>
      <c r="L57" s="392"/>
      <c r="M57" s="392"/>
      <c r="N57" s="392"/>
      <c r="O57" s="393"/>
      <c r="P57" s="382"/>
      <c r="Q57" s="383"/>
      <c r="R57" s="383"/>
      <c r="S57" s="383"/>
      <c r="T57" s="383"/>
      <c r="U57" s="383"/>
      <c r="V57" s="383"/>
      <c r="W57" s="385"/>
      <c r="X57" s="217"/>
      <c r="Y57" s="217"/>
      <c r="Z57" s="217"/>
      <c r="AA57" s="217"/>
      <c r="AB57" s="217"/>
      <c r="AC57" s="217"/>
      <c r="AD57" s="205"/>
      <c r="AE57" s="205"/>
      <c r="AF57" s="205"/>
      <c r="AG57" s="205"/>
      <c r="AH57" s="205"/>
      <c r="AI57" s="205"/>
      <c r="AJ57" s="205"/>
      <c r="AK57" s="205"/>
      <c r="AL57" s="206"/>
      <c r="AM57" s="206"/>
      <c r="AN57" s="206"/>
      <c r="AO57" s="206"/>
      <c r="AP57" s="206"/>
      <c r="AQ57" s="206"/>
      <c r="AR57" s="206"/>
      <c r="AS57" s="206"/>
      <c r="AT57" s="206"/>
      <c r="AU57" s="206"/>
      <c r="AV57" s="206"/>
      <c r="AW57" s="206"/>
      <c r="AX57" s="206"/>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2"/>
      <c r="BV57" s="192"/>
      <c r="BW57" s="192"/>
      <c r="BX57" s="192"/>
      <c r="BY57" s="192"/>
      <c r="BZ57" s="192"/>
      <c r="CA57" s="362"/>
      <c r="CB57" s="148"/>
      <c r="CC57" s="148"/>
      <c r="CD57" s="148"/>
      <c r="CE57" s="148"/>
      <c r="CF57" s="148"/>
      <c r="CG57" s="148"/>
      <c r="CH57" s="148"/>
      <c r="CI57" s="148"/>
    </row>
    <row r="58" spans="1:87" s="1" customFormat="1" ht="9.75" customHeight="1">
      <c r="A58" s="148"/>
      <c r="B58" s="386"/>
      <c r="C58" s="387"/>
      <c r="D58" s="387"/>
      <c r="E58" s="387"/>
      <c r="F58" s="388"/>
      <c r="G58" s="156" t="s">
        <v>9</v>
      </c>
      <c r="H58" s="157"/>
      <c r="I58" s="157"/>
      <c r="J58" s="157"/>
      <c r="K58" s="154"/>
      <c r="L58" s="154"/>
      <c r="M58" s="154"/>
      <c r="N58" s="154"/>
      <c r="O58" s="155"/>
      <c r="P58" s="380"/>
      <c r="Q58" s="381"/>
      <c r="R58" s="381"/>
      <c r="S58" s="381"/>
      <c r="T58" s="381"/>
      <c r="U58" s="381"/>
      <c r="V58" s="381"/>
      <c r="W58" s="384"/>
      <c r="X58" s="217"/>
      <c r="Y58" s="217"/>
      <c r="Z58" s="217"/>
      <c r="AA58" s="217"/>
      <c r="AB58" s="217"/>
      <c r="AC58" s="217"/>
      <c r="AD58" s="205"/>
      <c r="AE58" s="205"/>
      <c r="AF58" s="205"/>
      <c r="AG58" s="205"/>
      <c r="AH58" s="205"/>
      <c r="AI58" s="205"/>
      <c r="AJ58" s="205"/>
      <c r="AK58" s="205"/>
      <c r="AL58" s="206" t="str">
        <f t="shared" ref="AL58" si="16">IF(X58=""," ",X58*AD58)</f>
        <v xml:space="preserve"> </v>
      </c>
      <c r="AM58" s="206"/>
      <c r="AN58" s="206"/>
      <c r="AO58" s="206"/>
      <c r="AP58" s="206"/>
      <c r="AQ58" s="206"/>
      <c r="AR58" s="206"/>
      <c r="AS58" s="206"/>
      <c r="AT58" s="206"/>
      <c r="AU58" s="206"/>
      <c r="AV58" s="206"/>
      <c r="AW58" s="206"/>
      <c r="AX58" s="206"/>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2"/>
      <c r="BV58" s="192"/>
      <c r="BW58" s="192"/>
      <c r="BX58" s="192"/>
      <c r="BY58" s="192"/>
      <c r="BZ58" s="192"/>
      <c r="CA58" s="362"/>
      <c r="CB58" s="148"/>
      <c r="CC58" s="148"/>
      <c r="CD58" s="148"/>
      <c r="CE58" s="148"/>
      <c r="CF58" s="148"/>
      <c r="CG58" s="148"/>
      <c r="CH58" s="148"/>
      <c r="CI58" s="148"/>
    </row>
    <row r="59" spans="1:87" s="1" customFormat="1" ht="9.75" customHeight="1">
      <c r="A59" s="148"/>
      <c r="B59" s="359"/>
      <c r="C59" s="360"/>
      <c r="D59" s="360"/>
      <c r="E59" s="360"/>
      <c r="F59" s="361"/>
      <c r="G59" s="151"/>
      <c r="H59" s="152"/>
      <c r="I59" s="152"/>
      <c r="J59" s="152"/>
      <c r="K59" s="152"/>
      <c r="L59" s="152"/>
      <c r="M59" s="152"/>
      <c r="N59" s="152"/>
      <c r="O59" s="153"/>
      <c r="P59" s="382"/>
      <c r="Q59" s="383"/>
      <c r="R59" s="383"/>
      <c r="S59" s="383"/>
      <c r="T59" s="383"/>
      <c r="U59" s="383"/>
      <c r="V59" s="383"/>
      <c r="W59" s="385"/>
      <c r="X59" s="217"/>
      <c r="Y59" s="217"/>
      <c r="Z59" s="217"/>
      <c r="AA59" s="217"/>
      <c r="AB59" s="217"/>
      <c r="AC59" s="217"/>
      <c r="AD59" s="205"/>
      <c r="AE59" s="205"/>
      <c r="AF59" s="205"/>
      <c r="AG59" s="205"/>
      <c r="AH59" s="205"/>
      <c r="AI59" s="205"/>
      <c r="AJ59" s="205"/>
      <c r="AK59" s="205"/>
      <c r="AL59" s="206"/>
      <c r="AM59" s="206"/>
      <c r="AN59" s="206"/>
      <c r="AO59" s="206"/>
      <c r="AP59" s="206"/>
      <c r="AQ59" s="206"/>
      <c r="AR59" s="206"/>
      <c r="AS59" s="206"/>
      <c r="AT59" s="206"/>
      <c r="AU59" s="206"/>
      <c r="AV59" s="206"/>
      <c r="AW59" s="206"/>
      <c r="AX59" s="206"/>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362"/>
      <c r="CB59" s="148"/>
      <c r="CC59" s="148"/>
      <c r="CD59" s="148"/>
      <c r="CE59" s="148"/>
      <c r="CF59" s="148"/>
      <c r="CG59" s="148"/>
      <c r="CH59" s="148"/>
      <c r="CI59" s="148"/>
    </row>
    <row r="60" spans="1:87" s="1" customFormat="1" ht="9.75" customHeight="1">
      <c r="A60" s="148"/>
      <c r="B60" s="356" t="s">
        <v>37</v>
      </c>
      <c r="C60" s="357"/>
      <c r="D60" s="357"/>
      <c r="E60" s="357"/>
      <c r="F60" s="358"/>
      <c r="G60" s="156" t="s">
        <v>9</v>
      </c>
      <c r="H60" s="157"/>
      <c r="I60" s="157"/>
      <c r="J60" s="157"/>
      <c r="K60" s="154"/>
      <c r="L60" s="154"/>
      <c r="M60" s="154"/>
      <c r="N60" s="154"/>
      <c r="O60" s="155"/>
      <c r="P60" s="380"/>
      <c r="Q60" s="381"/>
      <c r="R60" s="381"/>
      <c r="S60" s="381"/>
      <c r="T60" s="381"/>
      <c r="U60" s="381"/>
      <c r="V60" s="381"/>
      <c r="W60" s="384"/>
      <c r="X60" s="217"/>
      <c r="Y60" s="217"/>
      <c r="Z60" s="217"/>
      <c r="AA60" s="217"/>
      <c r="AB60" s="217"/>
      <c r="AC60" s="217"/>
      <c r="AD60" s="205"/>
      <c r="AE60" s="205"/>
      <c r="AF60" s="205"/>
      <c r="AG60" s="205"/>
      <c r="AH60" s="205"/>
      <c r="AI60" s="205"/>
      <c r="AJ60" s="205"/>
      <c r="AK60" s="205"/>
      <c r="AL60" s="206" t="str">
        <f>IF(X60=""," ",X60*AD60)</f>
        <v xml:space="preserve"> </v>
      </c>
      <c r="AM60" s="206"/>
      <c r="AN60" s="206"/>
      <c r="AO60" s="206"/>
      <c r="AP60" s="206"/>
      <c r="AQ60" s="206"/>
      <c r="AR60" s="206"/>
      <c r="AS60" s="206"/>
      <c r="AT60" s="206"/>
      <c r="AU60" s="206"/>
      <c r="AV60" s="206"/>
      <c r="AW60" s="206"/>
      <c r="AX60" s="206"/>
      <c r="AY60" s="192"/>
      <c r="AZ60" s="192"/>
      <c r="BA60" s="192"/>
      <c r="BB60" s="192"/>
      <c r="BC60" s="192"/>
      <c r="BD60" s="192"/>
      <c r="BE60" s="192"/>
      <c r="BF60" s="192"/>
      <c r="BG60" s="192"/>
      <c r="BH60" s="192"/>
      <c r="BI60" s="192"/>
      <c r="BJ60" s="192"/>
      <c r="BK60" s="192"/>
      <c r="BL60" s="192"/>
      <c r="BM60" s="192"/>
      <c r="BN60" s="192"/>
      <c r="BO60" s="192"/>
      <c r="BP60" s="192"/>
      <c r="BQ60" s="192"/>
      <c r="BR60" s="192"/>
      <c r="BS60" s="192"/>
      <c r="BT60" s="192"/>
      <c r="BU60" s="192"/>
      <c r="BV60" s="192"/>
      <c r="BW60" s="192"/>
      <c r="BX60" s="192"/>
      <c r="BY60" s="192"/>
      <c r="BZ60" s="192"/>
      <c r="CA60" s="362"/>
      <c r="CB60" s="148"/>
      <c r="CC60" s="148"/>
      <c r="CD60" s="148"/>
      <c r="CE60" s="148"/>
      <c r="CF60" s="148"/>
      <c r="CG60" s="148"/>
      <c r="CH60" s="148"/>
      <c r="CI60" s="148"/>
    </row>
    <row r="61" spans="1:87" s="1" customFormat="1" ht="9.75" customHeight="1">
      <c r="A61" s="148"/>
      <c r="B61" s="359"/>
      <c r="C61" s="360"/>
      <c r="D61" s="360"/>
      <c r="E61" s="360"/>
      <c r="F61" s="361"/>
      <c r="G61" s="151"/>
      <c r="H61" s="152"/>
      <c r="I61" s="152"/>
      <c r="J61" s="152"/>
      <c r="K61" s="152"/>
      <c r="L61" s="152"/>
      <c r="M61" s="152"/>
      <c r="N61" s="152"/>
      <c r="O61" s="153"/>
      <c r="P61" s="382"/>
      <c r="Q61" s="383"/>
      <c r="R61" s="383"/>
      <c r="S61" s="383"/>
      <c r="T61" s="383"/>
      <c r="U61" s="383"/>
      <c r="V61" s="383"/>
      <c r="W61" s="385"/>
      <c r="X61" s="217"/>
      <c r="Y61" s="217"/>
      <c r="Z61" s="217"/>
      <c r="AA61" s="217"/>
      <c r="AB61" s="217"/>
      <c r="AC61" s="217"/>
      <c r="AD61" s="205"/>
      <c r="AE61" s="205"/>
      <c r="AF61" s="205"/>
      <c r="AG61" s="205"/>
      <c r="AH61" s="205"/>
      <c r="AI61" s="205"/>
      <c r="AJ61" s="205"/>
      <c r="AK61" s="205"/>
      <c r="AL61" s="206"/>
      <c r="AM61" s="206"/>
      <c r="AN61" s="206"/>
      <c r="AO61" s="206"/>
      <c r="AP61" s="206"/>
      <c r="AQ61" s="206"/>
      <c r="AR61" s="206"/>
      <c r="AS61" s="206"/>
      <c r="AT61" s="206"/>
      <c r="AU61" s="206"/>
      <c r="AV61" s="206"/>
      <c r="AW61" s="206"/>
      <c r="AX61" s="206"/>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362"/>
      <c r="CB61" s="148"/>
      <c r="CC61" s="148"/>
      <c r="CD61" s="148"/>
      <c r="CE61" s="148"/>
      <c r="CF61" s="148"/>
      <c r="CG61" s="148"/>
      <c r="CH61" s="148"/>
      <c r="CI61" s="148"/>
    </row>
    <row r="62" spans="1:87" s="1" customFormat="1" ht="10.5" customHeight="1">
      <c r="A62" s="148"/>
      <c r="B62" s="372" t="s">
        <v>35</v>
      </c>
      <c r="C62" s="373"/>
      <c r="D62" s="373"/>
      <c r="E62" s="373"/>
      <c r="F62" s="373"/>
      <c r="G62" s="373"/>
      <c r="H62" s="373"/>
      <c r="I62" s="373"/>
      <c r="J62" s="373"/>
      <c r="K62" s="373"/>
      <c r="L62" s="373"/>
      <c r="M62" s="373"/>
      <c r="N62" s="373"/>
      <c r="O62" s="373"/>
      <c r="P62" s="373"/>
      <c r="Q62" s="373"/>
      <c r="R62" s="373"/>
      <c r="S62" s="373"/>
      <c r="T62" s="373"/>
      <c r="U62" s="373"/>
      <c r="V62" s="373"/>
      <c r="W62" s="373"/>
      <c r="X62" s="376"/>
      <c r="Y62" s="377"/>
      <c r="Z62" s="377"/>
      <c r="AA62" s="377"/>
      <c r="AB62" s="377"/>
      <c r="AC62" s="377"/>
      <c r="AD62" s="377"/>
      <c r="AE62" s="377"/>
      <c r="AF62" s="377"/>
      <c r="AG62" s="377"/>
      <c r="AH62" s="377"/>
      <c r="AI62" s="377"/>
      <c r="AJ62" s="377"/>
      <c r="AK62" s="377"/>
      <c r="AL62" s="206">
        <f>IF(SUM(AL24:AX61)="",0,SUM(AL24:AX61))</f>
        <v>0</v>
      </c>
      <c r="AM62" s="206"/>
      <c r="AN62" s="206"/>
      <c r="AO62" s="206"/>
      <c r="AP62" s="206"/>
      <c r="AQ62" s="206"/>
      <c r="AR62" s="206"/>
      <c r="AS62" s="206"/>
      <c r="AT62" s="206"/>
      <c r="AU62" s="206"/>
      <c r="AV62" s="206"/>
      <c r="AW62" s="206"/>
      <c r="AX62" s="206"/>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362"/>
      <c r="CB62" s="148"/>
      <c r="CC62" s="148"/>
      <c r="CD62" s="148"/>
      <c r="CE62" s="148"/>
      <c r="CF62" s="148"/>
      <c r="CG62" s="148"/>
      <c r="CH62" s="148"/>
      <c r="CI62" s="148"/>
    </row>
    <row r="63" spans="1:87" s="1" customFormat="1" ht="10.5" customHeight="1">
      <c r="A63" s="148"/>
      <c r="B63" s="374"/>
      <c r="C63" s="375"/>
      <c r="D63" s="375"/>
      <c r="E63" s="375"/>
      <c r="F63" s="375"/>
      <c r="G63" s="375"/>
      <c r="H63" s="375"/>
      <c r="I63" s="375"/>
      <c r="J63" s="375"/>
      <c r="K63" s="375"/>
      <c r="L63" s="375"/>
      <c r="M63" s="375"/>
      <c r="N63" s="375"/>
      <c r="O63" s="375"/>
      <c r="P63" s="375"/>
      <c r="Q63" s="375"/>
      <c r="R63" s="375"/>
      <c r="S63" s="375"/>
      <c r="T63" s="375"/>
      <c r="U63" s="375"/>
      <c r="V63" s="375"/>
      <c r="W63" s="375"/>
      <c r="X63" s="376"/>
      <c r="Y63" s="377"/>
      <c r="Z63" s="377"/>
      <c r="AA63" s="377"/>
      <c r="AB63" s="377"/>
      <c r="AC63" s="377"/>
      <c r="AD63" s="377"/>
      <c r="AE63" s="377"/>
      <c r="AF63" s="377"/>
      <c r="AG63" s="377"/>
      <c r="AH63" s="377"/>
      <c r="AI63" s="377"/>
      <c r="AJ63" s="377"/>
      <c r="AK63" s="377"/>
      <c r="AL63" s="206"/>
      <c r="AM63" s="206"/>
      <c r="AN63" s="206"/>
      <c r="AO63" s="206"/>
      <c r="AP63" s="206"/>
      <c r="AQ63" s="206"/>
      <c r="AR63" s="206"/>
      <c r="AS63" s="206"/>
      <c r="AT63" s="206"/>
      <c r="AU63" s="206"/>
      <c r="AV63" s="206"/>
      <c r="AW63" s="206"/>
      <c r="AX63" s="206"/>
      <c r="AY63" s="192"/>
      <c r="AZ63" s="192"/>
      <c r="BA63" s="192"/>
      <c r="BB63" s="192"/>
      <c r="BC63" s="192"/>
      <c r="BD63" s="192"/>
      <c r="BE63" s="192"/>
      <c r="BF63" s="192"/>
      <c r="BG63" s="192"/>
      <c r="BH63" s="192"/>
      <c r="BI63" s="192"/>
      <c r="BJ63" s="192"/>
      <c r="BK63" s="192"/>
      <c r="BL63" s="192"/>
      <c r="BM63" s="192"/>
      <c r="BN63" s="192"/>
      <c r="BO63" s="192"/>
      <c r="BP63" s="192"/>
      <c r="BQ63" s="192"/>
      <c r="BR63" s="192"/>
      <c r="BS63" s="192"/>
      <c r="BT63" s="192"/>
      <c r="BU63" s="192"/>
      <c r="BV63" s="192"/>
      <c r="BW63" s="192"/>
      <c r="BX63" s="192"/>
      <c r="BY63" s="192"/>
      <c r="BZ63" s="192"/>
      <c r="CA63" s="362"/>
      <c r="CB63" s="148"/>
      <c r="CC63" s="148"/>
      <c r="CD63" s="148"/>
      <c r="CE63" s="148"/>
      <c r="CF63" s="148"/>
      <c r="CG63" s="148"/>
      <c r="CH63" s="148"/>
      <c r="CI63" s="148"/>
    </row>
    <row r="64" spans="1:87" s="1" customFormat="1" ht="21.75" customHeight="1">
      <c r="A64" s="148"/>
      <c r="B64" s="452" t="s">
        <v>36</v>
      </c>
      <c r="C64" s="453"/>
      <c r="D64" s="453"/>
      <c r="E64" s="453"/>
      <c r="F64" s="454"/>
      <c r="G64" s="369" t="s">
        <v>355</v>
      </c>
      <c r="H64" s="370"/>
      <c r="I64" s="370"/>
      <c r="J64" s="370"/>
      <c r="K64" s="370"/>
      <c r="L64" s="370"/>
      <c r="M64" s="370"/>
      <c r="N64" s="370"/>
      <c r="O64" s="371"/>
      <c r="P64" s="503" t="s">
        <v>356</v>
      </c>
      <c r="Q64" s="504"/>
      <c r="R64" s="504"/>
      <c r="S64" s="504"/>
      <c r="T64" s="504"/>
      <c r="U64" s="504"/>
      <c r="V64" s="504"/>
      <c r="W64" s="505"/>
      <c r="X64" s="366" t="s">
        <v>357</v>
      </c>
      <c r="Y64" s="367"/>
      <c r="Z64" s="367"/>
      <c r="AA64" s="367"/>
      <c r="AB64" s="367"/>
      <c r="AC64" s="367"/>
      <c r="AD64" s="367"/>
      <c r="AE64" s="367"/>
      <c r="AF64" s="367"/>
      <c r="AG64" s="367"/>
      <c r="AH64" s="367"/>
      <c r="AI64" s="367"/>
      <c r="AJ64" s="367"/>
      <c r="AK64" s="367"/>
      <c r="AL64" s="363" t="s">
        <v>57</v>
      </c>
      <c r="AM64" s="363"/>
      <c r="AN64" s="205"/>
      <c r="AO64" s="205"/>
      <c r="AP64" s="205"/>
      <c r="AQ64" s="205"/>
      <c r="AR64" s="205"/>
      <c r="AS64" s="205"/>
      <c r="AT64" s="205"/>
      <c r="AU64" s="205"/>
      <c r="AV64" s="205"/>
      <c r="AW64" s="205"/>
      <c r="AX64" s="205"/>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362"/>
      <c r="CB64" s="148"/>
      <c r="CC64" s="148"/>
      <c r="CD64" s="148"/>
      <c r="CE64" s="148"/>
      <c r="CF64" s="148"/>
      <c r="CG64" s="148"/>
      <c r="CH64" s="148"/>
      <c r="CI64" s="148"/>
    </row>
    <row r="65" spans="1:92" ht="21.75" customHeight="1">
      <c r="B65" s="455"/>
      <c r="C65" s="456"/>
      <c r="D65" s="456"/>
      <c r="E65" s="456"/>
      <c r="F65" s="457"/>
      <c r="G65" s="368" t="s">
        <v>358</v>
      </c>
      <c r="H65" s="368"/>
      <c r="I65" s="368"/>
      <c r="J65" s="368"/>
      <c r="K65" s="368"/>
      <c r="L65" s="368"/>
      <c r="M65" s="368"/>
      <c r="N65" s="368"/>
      <c r="O65" s="368"/>
      <c r="P65" s="506" t="s">
        <v>358</v>
      </c>
      <c r="Q65" s="378"/>
      <c r="R65" s="378"/>
      <c r="S65" s="378"/>
      <c r="T65" s="378"/>
      <c r="U65" s="378"/>
      <c r="V65" s="378"/>
      <c r="W65" s="379"/>
      <c r="X65" s="364" t="s">
        <v>358</v>
      </c>
      <c r="Y65" s="365"/>
      <c r="Z65" s="365"/>
      <c r="AA65" s="365"/>
      <c r="AB65" s="365"/>
      <c r="AC65" s="365"/>
      <c r="AD65" s="365"/>
      <c r="AE65" s="365"/>
      <c r="AF65" s="365"/>
      <c r="AG65" s="365"/>
      <c r="AH65" s="365"/>
      <c r="AI65" s="365"/>
      <c r="AJ65" s="365"/>
      <c r="AK65" s="365"/>
      <c r="AL65" s="363" t="s">
        <v>57</v>
      </c>
      <c r="AM65" s="363"/>
      <c r="AN65" s="205"/>
      <c r="AO65" s="205"/>
      <c r="AP65" s="205"/>
      <c r="AQ65" s="205"/>
      <c r="AR65" s="205"/>
      <c r="AS65" s="205"/>
      <c r="AT65" s="205"/>
      <c r="AU65" s="205"/>
      <c r="AV65" s="205"/>
      <c r="AW65" s="205"/>
      <c r="AX65" s="205"/>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2"/>
      <c r="BV65" s="192"/>
      <c r="BW65" s="192"/>
      <c r="BX65" s="192"/>
      <c r="BY65" s="192"/>
      <c r="BZ65" s="192"/>
      <c r="CA65" s="362"/>
    </row>
    <row r="66" spans="1:92" ht="21" customHeight="1">
      <c r="B66" s="342" t="s">
        <v>39</v>
      </c>
      <c r="C66" s="343"/>
      <c r="D66" s="343"/>
      <c r="E66" s="343"/>
      <c r="F66" s="343"/>
      <c r="G66" s="343"/>
      <c r="H66" s="343"/>
      <c r="I66" s="343"/>
      <c r="J66" s="343"/>
      <c r="K66" s="343"/>
      <c r="L66" s="343"/>
      <c r="M66" s="343"/>
      <c r="N66" s="343"/>
      <c r="O66" s="343"/>
      <c r="P66" s="343"/>
      <c r="Q66" s="343"/>
      <c r="R66" s="343"/>
      <c r="S66" s="343"/>
      <c r="T66" s="343"/>
      <c r="U66" s="343"/>
      <c r="V66" s="343"/>
      <c r="W66" s="343"/>
      <c r="X66" s="502" t="s">
        <v>58</v>
      </c>
      <c r="Y66" s="409"/>
      <c r="Z66" s="409"/>
      <c r="AA66" s="409"/>
      <c r="AB66" s="409"/>
      <c r="AC66" s="409"/>
      <c r="AD66" s="409"/>
      <c r="AE66" s="409"/>
      <c r="AF66" s="409"/>
      <c r="AG66" s="409"/>
      <c r="AH66" s="409"/>
      <c r="AI66" s="409"/>
      <c r="AJ66" s="409"/>
      <c r="AK66" s="409"/>
      <c r="AL66" s="218">
        <f>IF(AL62-AN64-AN65="",0,AL62-AN64-AN65)</f>
        <v>0</v>
      </c>
      <c r="AM66" s="218"/>
      <c r="AN66" s="218"/>
      <c r="AO66" s="218"/>
      <c r="AP66" s="218"/>
      <c r="AQ66" s="218"/>
      <c r="AR66" s="218"/>
      <c r="AS66" s="218"/>
      <c r="AT66" s="218"/>
      <c r="AU66" s="218"/>
      <c r="AV66" s="218"/>
      <c r="AW66" s="218"/>
      <c r="AX66" s="218"/>
      <c r="AY66" s="192"/>
      <c r="AZ66" s="192"/>
      <c r="BA66" s="192"/>
      <c r="BB66" s="192"/>
      <c r="BC66" s="192"/>
      <c r="BD66" s="192"/>
      <c r="BE66" s="192"/>
      <c r="BF66" s="192"/>
      <c r="BG66" s="192"/>
      <c r="BH66" s="340"/>
      <c r="BI66" s="340"/>
      <c r="BJ66" s="340"/>
      <c r="BK66" s="340"/>
      <c r="BL66" s="340"/>
      <c r="BM66" s="340"/>
      <c r="BN66" s="340"/>
      <c r="BO66" s="340"/>
      <c r="BP66" s="340"/>
      <c r="BQ66" s="340"/>
      <c r="BR66" s="340"/>
      <c r="BS66" s="340"/>
      <c r="BT66" s="340"/>
      <c r="BU66" s="340"/>
      <c r="BV66" s="340"/>
      <c r="BW66" s="340"/>
      <c r="BX66" s="340"/>
      <c r="BY66" s="340"/>
      <c r="BZ66" s="340"/>
      <c r="CA66" s="341"/>
    </row>
    <row r="67" spans="1:92" ht="21" customHeight="1" thickBot="1">
      <c r="B67" s="342" t="s">
        <v>40</v>
      </c>
      <c r="C67" s="343"/>
      <c r="D67" s="343"/>
      <c r="E67" s="343"/>
      <c r="F67" s="343"/>
      <c r="G67" s="343"/>
      <c r="H67" s="343"/>
      <c r="I67" s="343"/>
      <c r="J67" s="343"/>
      <c r="K67" s="343"/>
      <c r="L67" s="343"/>
      <c r="M67" s="343"/>
      <c r="N67" s="343"/>
      <c r="O67" s="344"/>
      <c r="P67" s="345">
        <v>8020</v>
      </c>
      <c r="Q67" s="346"/>
      <c r="R67" s="346"/>
      <c r="S67" s="346"/>
      <c r="T67" s="347"/>
      <c r="U67" s="347"/>
      <c r="V67" s="347"/>
      <c r="W67" s="348"/>
      <c r="X67" s="349" t="s">
        <v>59</v>
      </c>
      <c r="Y67" s="349"/>
      <c r="Z67" s="349"/>
      <c r="AA67" s="349"/>
      <c r="AB67" s="349"/>
      <c r="AC67" s="349"/>
      <c r="AD67" s="349"/>
      <c r="AE67" s="349"/>
      <c r="AF67" s="349"/>
      <c r="AG67" s="349"/>
      <c r="AH67" s="349"/>
      <c r="AI67" s="349"/>
      <c r="AJ67" s="349"/>
      <c r="AK67" s="349"/>
      <c r="AL67" s="338" t="s">
        <v>57</v>
      </c>
      <c r="AM67" s="338"/>
      <c r="AN67" s="339"/>
      <c r="AO67" s="339"/>
      <c r="AP67" s="339"/>
      <c r="AQ67" s="339"/>
      <c r="AR67" s="339"/>
      <c r="AS67" s="339"/>
      <c r="AT67" s="339"/>
      <c r="AU67" s="339"/>
      <c r="AV67" s="339"/>
      <c r="AW67" s="339"/>
      <c r="AX67" s="339"/>
      <c r="AY67" s="192"/>
      <c r="AZ67" s="192"/>
      <c r="BA67" s="192"/>
      <c r="BB67" s="192"/>
      <c r="BC67" s="192"/>
      <c r="BD67" s="192"/>
      <c r="BE67" s="192"/>
      <c r="BF67" s="192"/>
      <c r="BG67" s="192"/>
      <c r="BH67" s="340"/>
      <c r="BI67" s="340"/>
      <c r="BJ67" s="340"/>
      <c r="BK67" s="340"/>
      <c r="BL67" s="340"/>
      <c r="BM67" s="340"/>
      <c r="BN67" s="340"/>
      <c r="BO67" s="340"/>
      <c r="BP67" s="340"/>
      <c r="BQ67" s="340"/>
      <c r="BR67" s="340"/>
      <c r="BS67" s="340"/>
      <c r="BT67" s="340"/>
      <c r="BU67" s="340"/>
      <c r="BV67" s="340"/>
      <c r="BW67" s="340"/>
      <c r="BX67" s="340"/>
      <c r="BY67" s="340"/>
      <c r="BZ67" s="340"/>
      <c r="CA67" s="341"/>
    </row>
    <row r="68" spans="1:92" ht="11.25" customHeight="1">
      <c r="B68" s="372" t="s">
        <v>41</v>
      </c>
      <c r="C68" s="373"/>
      <c r="D68" s="373"/>
      <c r="E68" s="373"/>
      <c r="F68" s="373"/>
      <c r="G68" s="373"/>
      <c r="H68" s="373"/>
      <c r="I68" s="373"/>
      <c r="J68" s="373"/>
      <c r="K68" s="373"/>
      <c r="L68" s="373"/>
      <c r="M68" s="373"/>
      <c r="N68" s="373"/>
      <c r="O68" s="373"/>
      <c r="P68" s="296" t="s">
        <v>42</v>
      </c>
      <c r="Q68" s="296"/>
      <c r="R68" s="296"/>
      <c r="S68" s="296"/>
      <c r="T68" s="296"/>
      <c r="U68" s="296" t="s">
        <v>43</v>
      </c>
      <c r="V68" s="296"/>
      <c r="W68" s="296"/>
      <c r="X68" s="296"/>
      <c r="Y68" s="296"/>
      <c r="Z68" s="498" t="s">
        <v>58</v>
      </c>
      <c r="AA68" s="498"/>
      <c r="AB68" s="498"/>
      <c r="AC68" s="498"/>
      <c r="AD68" s="498"/>
      <c r="AE68" s="498"/>
      <c r="AF68" s="498"/>
      <c r="AG68" s="498"/>
      <c r="AH68" s="498"/>
      <c r="AI68" s="498"/>
      <c r="AJ68" s="498"/>
      <c r="AK68" s="499"/>
      <c r="AL68" s="290">
        <f>IF(AL66-AN67="",0,AL66-AN67)</f>
        <v>0</v>
      </c>
      <c r="AM68" s="291"/>
      <c r="AN68" s="291"/>
      <c r="AO68" s="291"/>
      <c r="AP68" s="291"/>
      <c r="AQ68" s="291"/>
      <c r="AR68" s="291"/>
      <c r="AS68" s="291"/>
      <c r="AT68" s="291"/>
      <c r="AU68" s="291"/>
      <c r="AV68" s="291"/>
      <c r="AW68" s="291"/>
      <c r="AX68" s="292"/>
      <c r="AY68" s="169"/>
      <c r="AZ68" s="96"/>
      <c r="BA68" s="96"/>
      <c r="BB68" s="96"/>
      <c r="BC68" s="96"/>
      <c r="BD68" s="96"/>
      <c r="BE68" s="96"/>
      <c r="BF68" s="96"/>
      <c r="BG68" s="170"/>
      <c r="BH68" s="169"/>
      <c r="BI68" s="96"/>
      <c r="BJ68" s="96"/>
      <c r="BK68" s="96"/>
      <c r="BL68" s="96"/>
      <c r="BM68" s="96"/>
      <c r="BN68" s="96"/>
      <c r="BO68" s="96"/>
      <c r="BP68" s="96"/>
      <c r="BQ68" s="170"/>
      <c r="BR68" s="169"/>
      <c r="BS68" s="96"/>
      <c r="BT68" s="96"/>
      <c r="BU68" s="96"/>
      <c r="BV68" s="96"/>
      <c r="BW68" s="96"/>
      <c r="BX68" s="96"/>
      <c r="BY68" s="96"/>
      <c r="BZ68" s="96"/>
      <c r="CA68" s="97"/>
    </row>
    <row r="69" spans="1:92" ht="13.5" customHeight="1">
      <c r="B69" s="374"/>
      <c r="C69" s="375"/>
      <c r="D69" s="375"/>
      <c r="E69" s="375"/>
      <c r="F69" s="375"/>
      <c r="G69" s="375"/>
      <c r="H69" s="375"/>
      <c r="I69" s="375"/>
      <c r="J69" s="375"/>
      <c r="K69" s="375"/>
      <c r="L69" s="375"/>
      <c r="M69" s="375"/>
      <c r="N69" s="375"/>
      <c r="O69" s="375"/>
      <c r="P69" s="4"/>
      <c r="Q69" s="496"/>
      <c r="R69" s="497"/>
      <c r="S69" s="210"/>
      <c r="T69" s="101"/>
      <c r="U69" s="211"/>
      <c r="V69" s="496"/>
      <c r="W69" s="497"/>
      <c r="X69" s="210"/>
      <c r="Y69" s="101"/>
      <c r="Z69" s="500"/>
      <c r="AA69" s="500"/>
      <c r="AB69" s="500"/>
      <c r="AC69" s="500"/>
      <c r="AD69" s="500"/>
      <c r="AE69" s="500"/>
      <c r="AF69" s="500"/>
      <c r="AG69" s="500"/>
      <c r="AH69" s="500"/>
      <c r="AI69" s="500"/>
      <c r="AJ69" s="500"/>
      <c r="AK69" s="501"/>
      <c r="AL69" s="309"/>
      <c r="AM69" s="310"/>
      <c r="AN69" s="310"/>
      <c r="AO69" s="310"/>
      <c r="AP69" s="310"/>
      <c r="AQ69" s="310"/>
      <c r="AR69" s="310"/>
      <c r="AS69" s="310"/>
      <c r="AT69" s="310"/>
      <c r="AU69" s="310"/>
      <c r="AV69" s="310"/>
      <c r="AW69" s="310"/>
      <c r="AX69" s="311"/>
      <c r="AY69" s="171"/>
      <c r="AZ69" s="98"/>
      <c r="BA69" s="98"/>
      <c r="BB69" s="98"/>
      <c r="BC69" s="98"/>
      <c r="BD69" s="98"/>
      <c r="BE69" s="98"/>
      <c r="BF69" s="98"/>
      <c r="BG69" s="172"/>
      <c r="BH69" s="171"/>
      <c r="BI69" s="98"/>
      <c r="BJ69" s="98"/>
      <c r="BK69" s="98"/>
      <c r="BL69" s="98"/>
      <c r="BM69" s="98"/>
      <c r="BN69" s="98"/>
      <c r="BO69" s="98"/>
      <c r="BP69" s="98"/>
      <c r="BQ69" s="172"/>
      <c r="BR69" s="171"/>
      <c r="BS69" s="98"/>
      <c r="BT69" s="98"/>
      <c r="BU69" s="98"/>
      <c r="BV69" s="98"/>
      <c r="BW69" s="98"/>
      <c r="BX69" s="98"/>
      <c r="BY69" s="98"/>
      <c r="BZ69" s="98"/>
      <c r="CA69" s="99"/>
    </row>
    <row r="70" spans="1:92" ht="9" customHeight="1">
      <c r="B70" s="467" t="s">
        <v>91</v>
      </c>
      <c r="C70" s="468"/>
      <c r="D70" s="468"/>
      <c r="E70" s="468"/>
      <c r="F70" s="468"/>
      <c r="G70" s="468"/>
      <c r="H70" s="468"/>
      <c r="I70" s="468"/>
      <c r="J70" s="468"/>
      <c r="K70" s="468"/>
      <c r="L70" s="354" t="s">
        <v>44</v>
      </c>
      <c r="M70" s="354"/>
      <c r="N70" s="354"/>
      <c r="O70" s="354"/>
      <c r="P70" s="354"/>
      <c r="Q70" s="354"/>
      <c r="R70" s="354"/>
      <c r="S70" s="354"/>
      <c r="T70" s="354"/>
      <c r="U70" s="354"/>
      <c r="V70" s="354"/>
      <c r="W70" s="354"/>
      <c r="X70" s="395" t="s">
        <v>45</v>
      </c>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6"/>
      <c r="AY70" s="104"/>
      <c r="AZ70" s="105"/>
      <c r="BA70" s="105"/>
      <c r="BB70" s="105"/>
      <c r="BC70" s="105"/>
      <c r="BD70" s="354" t="s">
        <v>44</v>
      </c>
      <c r="BE70" s="354"/>
      <c r="BF70" s="354"/>
      <c r="BG70" s="354"/>
      <c r="BH70" s="354"/>
      <c r="BI70" s="354"/>
      <c r="BJ70" s="395" t="s">
        <v>94</v>
      </c>
      <c r="BK70" s="395"/>
      <c r="BL70" s="395"/>
      <c r="BM70" s="395"/>
      <c r="BN70" s="395"/>
      <c r="BO70" s="395"/>
      <c r="BP70" s="395"/>
      <c r="BQ70" s="395"/>
      <c r="BR70" s="395"/>
      <c r="BS70" s="395"/>
      <c r="BT70" s="395"/>
      <c r="BU70" s="395"/>
      <c r="BV70" s="395"/>
      <c r="BW70" s="395"/>
      <c r="BX70" s="395"/>
      <c r="BY70" s="395"/>
      <c r="BZ70" s="395"/>
      <c r="CA70" s="436"/>
    </row>
    <row r="71" spans="1:92" ht="21" customHeight="1">
      <c r="B71" s="469"/>
      <c r="C71" s="470"/>
      <c r="D71" s="470"/>
      <c r="E71" s="470"/>
      <c r="F71" s="470"/>
      <c r="G71" s="470"/>
      <c r="H71" s="470"/>
      <c r="I71" s="470"/>
      <c r="J71" s="470"/>
      <c r="K71" s="470"/>
      <c r="L71" s="475"/>
      <c r="M71" s="477"/>
      <c r="N71" s="477"/>
      <c r="O71" s="477"/>
      <c r="P71" s="477"/>
      <c r="Q71" s="477"/>
      <c r="R71" s="477"/>
      <c r="S71" s="477"/>
      <c r="T71" s="477"/>
      <c r="U71" s="477"/>
      <c r="V71" s="477"/>
      <c r="W71" s="477"/>
      <c r="X71" s="473"/>
      <c r="Y71" s="473"/>
      <c r="Z71" s="473"/>
      <c r="AA71" s="473"/>
      <c r="AB71" s="473"/>
      <c r="AC71" s="473"/>
      <c r="AD71" s="473"/>
      <c r="AE71" s="473"/>
      <c r="AF71" s="473"/>
      <c r="AG71" s="473"/>
      <c r="AH71" s="473"/>
      <c r="AI71" s="473"/>
      <c r="AJ71" s="473"/>
      <c r="AK71" s="473"/>
      <c r="AL71" s="473"/>
      <c r="AM71" s="473"/>
      <c r="AN71" s="473"/>
      <c r="AO71" s="473"/>
      <c r="AP71" s="473"/>
      <c r="AQ71" s="473"/>
      <c r="AR71" s="473"/>
      <c r="AS71" s="473"/>
      <c r="AT71" s="473"/>
      <c r="AU71" s="473"/>
      <c r="AV71" s="473"/>
      <c r="AW71" s="473"/>
      <c r="AX71" s="474"/>
      <c r="AY71" s="158" t="s">
        <v>92</v>
      </c>
      <c r="AZ71" s="159"/>
      <c r="BA71" s="159"/>
      <c r="BB71" s="159"/>
      <c r="BC71" s="159"/>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2"/>
    </row>
    <row r="72" spans="1:92" s="3" customFormat="1" ht="21" customHeight="1">
      <c r="A72" s="147"/>
      <c r="B72" s="471"/>
      <c r="C72" s="472"/>
      <c r="D72" s="472"/>
      <c r="E72" s="472"/>
      <c r="F72" s="472"/>
      <c r="G72" s="472"/>
      <c r="H72" s="472"/>
      <c r="I72" s="472"/>
      <c r="J72" s="472"/>
      <c r="K72" s="472"/>
      <c r="L72" s="476"/>
      <c r="M72" s="478"/>
      <c r="N72" s="478"/>
      <c r="O72" s="478"/>
      <c r="P72" s="478"/>
      <c r="Q72" s="478"/>
      <c r="R72" s="478"/>
      <c r="S72" s="478"/>
      <c r="T72" s="478"/>
      <c r="U72" s="478"/>
      <c r="V72" s="478"/>
      <c r="W72" s="47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9"/>
      <c r="AY72" s="479" t="s">
        <v>88</v>
      </c>
      <c r="AZ72" s="472"/>
      <c r="BA72" s="472"/>
      <c r="BB72" s="472"/>
      <c r="BC72" s="472"/>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480"/>
      <c r="CB72" s="147"/>
      <c r="CC72" s="147"/>
      <c r="CD72" s="147"/>
      <c r="CE72" s="147"/>
      <c r="CF72" s="147"/>
      <c r="CG72" s="147"/>
      <c r="CH72" s="147"/>
      <c r="CI72" s="147"/>
      <c r="CJ72" s="6"/>
      <c r="CK72" s="6"/>
      <c r="CL72" s="6"/>
      <c r="CM72" s="6"/>
      <c r="CN72" s="6"/>
    </row>
    <row r="73" spans="1:92" s="3" customFormat="1" ht="22.5" customHeight="1">
      <c r="A73" s="147"/>
      <c r="B73" s="483" t="s">
        <v>52</v>
      </c>
      <c r="C73" s="484"/>
      <c r="D73" s="484"/>
      <c r="E73" s="484"/>
      <c r="F73" s="484"/>
      <c r="G73" s="484"/>
      <c r="H73" s="484"/>
      <c r="I73" s="484"/>
      <c r="J73" s="484"/>
      <c r="K73" s="485"/>
      <c r="L73" s="492" t="s">
        <v>53</v>
      </c>
      <c r="M73" s="493"/>
      <c r="N73" s="493"/>
      <c r="O73" s="493"/>
      <c r="P73" s="493"/>
      <c r="Q73" s="493"/>
      <c r="R73" s="493"/>
      <c r="S73" s="493"/>
      <c r="T73" s="493"/>
      <c r="U73" s="493"/>
      <c r="V73" s="493"/>
      <c r="W73" s="493"/>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8"/>
      <c r="AY73" s="350" t="s">
        <v>55</v>
      </c>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2"/>
      <c r="CB73" s="147"/>
      <c r="CC73" s="147"/>
      <c r="CD73" s="147"/>
      <c r="CE73" s="147"/>
      <c r="CF73" s="147"/>
      <c r="CG73" s="147"/>
      <c r="CH73" s="147"/>
      <c r="CI73" s="147"/>
      <c r="CJ73" s="6"/>
      <c r="CK73" s="6"/>
      <c r="CL73" s="6"/>
      <c r="CM73" s="6"/>
      <c r="CN73" s="6"/>
    </row>
    <row r="74" spans="1:92" s="3" customFormat="1" ht="8.25" customHeight="1">
      <c r="A74" s="147"/>
      <c r="B74" s="486"/>
      <c r="C74" s="487"/>
      <c r="D74" s="487"/>
      <c r="E74" s="487"/>
      <c r="F74" s="487"/>
      <c r="G74" s="487"/>
      <c r="H74" s="487"/>
      <c r="I74" s="487"/>
      <c r="J74" s="487"/>
      <c r="K74" s="488"/>
      <c r="L74" s="353" t="s">
        <v>54</v>
      </c>
      <c r="M74" s="354"/>
      <c r="N74" s="354"/>
      <c r="O74" s="354"/>
      <c r="P74" s="354"/>
      <c r="Q74" s="354"/>
      <c r="R74" s="354"/>
      <c r="S74" s="354"/>
      <c r="T74" s="354"/>
      <c r="U74" s="354"/>
      <c r="V74" s="354"/>
      <c r="W74" s="354"/>
      <c r="X74" s="395" t="s">
        <v>93</v>
      </c>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6"/>
      <c r="AY74" s="394" t="s">
        <v>351</v>
      </c>
      <c r="AZ74" s="395"/>
      <c r="BA74" s="395"/>
      <c r="BB74" s="395"/>
      <c r="BC74" s="395"/>
      <c r="BD74" s="395"/>
      <c r="BE74" s="395"/>
      <c r="BF74" s="395"/>
      <c r="BG74" s="395"/>
      <c r="BH74" s="395"/>
      <c r="BI74" s="395"/>
      <c r="BJ74" s="395"/>
      <c r="BK74" s="395"/>
      <c r="BL74" s="395"/>
      <c r="BM74" s="395"/>
      <c r="BN74" s="395"/>
      <c r="BO74" s="395"/>
      <c r="BP74" s="395"/>
      <c r="BQ74" s="395"/>
      <c r="BR74" s="395"/>
      <c r="BS74" s="395"/>
      <c r="BT74" s="395"/>
      <c r="BU74" s="395"/>
      <c r="BV74" s="395"/>
      <c r="BW74" s="395"/>
      <c r="BX74" s="395"/>
      <c r="BY74" s="395"/>
      <c r="BZ74" s="395"/>
      <c r="CA74" s="436"/>
      <c r="CB74" s="147"/>
      <c r="CC74" s="147"/>
      <c r="CD74" s="147"/>
      <c r="CE74" s="147"/>
      <c r="CF74" s="147"/>
      <c r="CG74" s="147"/>
      <c r="CH74" s="147"/>
      <c r="CI74" s="147"/>
      <c r="CJ74" s="6"/>
      <c r="CK74" s="6"/>
      <c r="CL74" s="6"/>
      <c r="CM74" s="6"/>
      <c r="CN74" s="6"/>
    </row>
    <row r="75" spans="1:92" s="3" customFormat="1" ht="22.5" customHeight="1" thickBot="1">
      <c r="A75" s="147"/>
      <c r="B75" s="489"/>
      <c r="C75" s="490"/>
      <c r="D75" s="490"/>
      <c r="E75" s="490"/>
      <c r="F75" s="490"/>
      <c r="G75" s="490"/>
      <c r="H75" s="490"/>
      <c r="I75" s="490"/>
      <c r="J75" s="490"/>
      <c r="K75" s="491"/>
      <c r="L75" s="2"/>
      <c r="M75" s="355"/>
      <c r="N75" s="355"/>
      <c r="O75" s="355"/>
      <c r="P75" s="355"/>
      <c r="Q75" s="355"/>
      <c r="R75" s="355"/>
      <c r="S75" s="355"/>
      <c r="T75" s="355"/>
      <c r="U75" s="355"/>
      <c r="V75" s="355"/>
      <c r="W75" s="355"/>
      <c r="X75" s="257"/>
      <c r="Y75" s="257"/>
      <c r="Z75" s="257"/>
      <c r="AA75" s="257"/>
      <c r="AB75" s="257"/>
      <c r="AC75" s="257"/>
      <c r="AD75" s="257"/>
      <c r="AE75" s="257"/>
      <c r="AF75" s="257"/>
      <c r="AG75" s="257"/>
      <c r="AH75" s="257"/>
      <c r="AI75" s="257"/>
      <c r="AJ75" s="257"/>
      <c r="AK75" s="257"/>
      <c r="AL75" s="257"/>
      <c r="AM75" s="257"/>
      <c r="AN75" s="257"/>
      <c r="AO75" s="257"/>
      <c r="AP75" s="257"/>
      <c r="AQ75" s="257"/>
      <c r="AR75" s="257"/>
      <c r="AS75" s="257"/>
      <c r="AT75" s="257"/>
      <c r="AU75" s="257"/>
      <c r="AV75" s="257"/>
      <c r="AW75" s="257"/>
      <c r="AX75" s="465"/>
      <c r="AY75" s="466"/>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8"/>
      <c r="CB75" s="147"/>
      <c r="CC75" s="147"/>
      <c r="CD75" s="147"/>
      <c r="CE75" s="147"/>
      <c r="CF75" s="147"/>
      <c r="CG75" s="147"/>
      <c r="CH75" s="147"/>
      <c r="CI75" s="147"/>
      <c r="CJ75" s="6"/>
      <c r="CK75" s="6"/>
      <c r="CL75" s="6"/>
      <c r="CM75" s="6"/>
      <c r="CN75" s="6"/>
    </row>
    <row r="76" spans="1:92" s="3" customFormat="1" ht="10.5" customHeight="1">
      <c r="A76" s="147"/>
      <c r="B76" s="510"/>
      <c r="C76" s="510"/>
      <c r="D76" s="510"/>
      <c r="E76" s="510"/>
      <c r="F76" s="510"/>
      <c r="G76" s="510"/>
      <c r="H76" s="510"/>
      <c r="I76" s="510"/>
      <c r="J76" s="510"/>
      <c r="K76" s="510"/>
      <c r="L76" s="510"/>
      <c r="M76" s="510"/>
      <c r="N76" s="510"/>
      <c r="O76" s="510"/>
      <c r="P76" s="510"/>
      <c r="Q76" s="510"/>
      <c r="R76" s="510"/>
      <c r="S76" s="510"/>
      <c r="T76" s="510"/>
      <c r="U76" s="510"/>
      <c r="V76" s="510"/>
      <c r="W76" s="510"/>
      <c r="X76" s="510"/>
      <c r="Y76" s="510"/>
      <c r="Z76" s="510"/>
      <c r="AA76" s="510"/>
      <c r="AB76" s="510"/>
      <c r="AC76" s="510"/>
      <c r="AD76" s="510"/>
      <c r="AE76" s="510"/>
      <c r="AF76" s="510"/>
      <c r="AG76" s="510"/>
      <c r="AH76" s="510"/>
      <c r="AI76" s="510"/>
      <c r="AJ76" s="510"/>
      <c r="AK76" s="510"/>
      <c r="AL76" s="510"/>
      <c r="AM76" s="510"/>
      <c r="AN76" s="510"/>
      <c r="AO76" s="510"/>
      <c r="AP76" s="510"/>
      <c r="AQ76" s="510"/>
      <c r="AR76" s="510"/>
      <c r="AS76" s="510"/>
      <c r="AT76" s="510"/>
      <c r="AU76" s="510"/>
      <c r="AV76" s="510"/>
      <c r="AW76" s="510"/>
      <c r="AX76" s="510"/>
      <c r="AY76" s="510"/>
      <c r="AZ76" s="510"/>
      <c r="BA76" s="510"/>
      <c r="BB76" s="510"/>
      <c r="BC76" s="510"/>
      <c r="BD76" s="510"/>
      <c r="BE76" s="510"/>
      <c r="BF76" s="510"/>
      <c r="BG76" s="510"/>
      <c r="BH76" s="510"/>
      <c r="BI76" s="510"/>
      <c r="BJ76" s="510"/>
      <c r="BK76" s="510"/>
      <c r="BL76" s="510"/>
      <c r="BM76" s="510"/>
      <c r="BN76" s="510"/>
      <c r="BO76" s="510"/>
      <c r="BP76" s="510"/>
      <c r="BQ76" s="510"/>
      <c r="BR76" s="510"/>
      <c r="BS76" s="510"/>
      <c r="BT76" s="510"/>
      <c r="BU76" s="510"/>
      <c r="BV76" s="510"/>
      <c r="BW76" s="510"/>
      <c r="BX76" s="510"/>
      <c r="BY76" s="510"/>
      <c r="BZ76" s="510"/>
      <c r="CA76" s="510"/>
      <c r="CB76" s="147"/>
      <c r="CC76" s="147"/>
      <c r="CD76" s="147"/>
      <c r="CE76" s="147"/>
      <c r="CF76" s="147"/>
      <c r="CG76" s="147"/>
      <c r="CH76" s="147"/>
      <c r="CI76" s="147"/>
      <c r="CJ76" s="6"/>
      <c r="CK76" s="6"/>
      <c r="CL76" s="6"/>
      <c r="CM76" s="6"/>
      <c r="CN76" s="6"/>
    </row>
    <row r="77" spans="1:92" s="3" customFormat="1" ht="14.25" customHeight="1">
      <c r="A77" s="147"/>
      <c r="B77" s="350" t="s">
        <v>60</v>
      </c>
      <c r="C77" s="351"/>
      <c r="D77" s="351"/>
      <c r="E77" s="351"/>
      <c r="F77" s="351"/>
      <c r="G77" s="351"/>
      <c r="H77" s="507" t="str">
        <f>IF(J5="","",J5)</f>
        <v/>
      </c>
      <c r="I77" s="507"/>
      <c r="J77" s="507"/>
      <c r="K77" s="507"/>
      <c r="L77" s="507"/>
      <c r="M77" s="507"/>
      <c r="N77" s="507"/>
      <c r="O77" s="507"/>
      <c r="P77" s="507"/>
      <c r="Q77" s="507"/>
      <c r="R77" s="507"/>
      <c r="S77" s="507"/>
      <c r="T77" s="507"/>
      <c r="U77" s="507"/>
      <c r="V77" s="507"/>
      <c r="W77" s="507"/>
      <c r="X77" s="507"/>
      <c r="Y77" s="507"/>
      <c r="Z77" s="507"/>
      <c r="AA77" s="507"/>
      <c r="AB77" s="507"/>
      <c r="AC77" s="507"/>
      <c r="AD77" s="507"/>
      <c r="AE77" s="507"/>
      <c r="AF77" s="507"/>
      <c r="AG77" s="507"/>
      <c r="AH77" s="507"/>
      <c r="AI77" s="507"/>
      <c r="AJ77" s="507"/>
      <c r="AK77" s="507"/>
      <c r="AL77" s="507"/>
      <c r="AM77" s="507"/>
      <c r="AN77" s="507"/>
      <c r="AO77" s="507"/>
      <c r="AP77" s="507"/>
      <c r="AQ77" s="507"/>
      <c r="AR77" s="507"/>
      <c r="AS77" s="507"/>
      <c r="AT77" s="507"/>
      <c r="AU77" s="507"/>
      <c r="AV77" s="507"/>
      <c r="AW77" s="507"/>
      <c r="AX77" s="507"/>
      <c r="AY77" s="507"/>
      <c r="AZ77" s="508"/>
      <c r="BA77" s="149" t="s">
        <v>61</v>
      </c>
      <c r="BB77" s="150"/>
      <c r="BC77" s="150"/>
      <c r="BD77" s="150"/>
      <c r="BE77" s="150"/>
      <c r="BF77" s="150"/>
      <c r="BG77" s="150"/>
      <c r="BH77" s="150"/>
      <c r="BI77" s="150"/>
      <c r="BJ77" s="212" t="str">
        <f>IF(BL5="","",BL5)</f>
        <v/>
      </c>
      <c r="BK77" s="212"/>
      <c r="BL77" s="212"/>
      <c r="BM77" s="212"/>
      <c r="BN77" s="212"/>
      <c r="BO77" s="212"/>
      <c r="BP77" s="212"/>
      <c r="BQ77" s="212"/>
      <c r="BR77" s="212"/>
      <c r="BS77" s="212"/>
      <c r="BT77" s="212"/>
      <c r="BU77" s="212"/>
      <c r="BV77" s="212"/>
      <c r="BW77" s="212"/>
      <c r="BX77" s="212"/>
      <c r="BY77" s="212"/>
      <c r="BZ77" s="212"/>
      <c r="CA77" s="213"/>
      <c r="CB77" s="147"/>
      <c r="CC77" s="147"/>
      <c r="CD77" s="147"/>
      <c r="CE77" s="147"/>
      <c r="CF77" s="147"/>
      <c r="CG77" s="147"/>
      <c r="CH77" s="147"/>
      <c r="CI77" s="147"/>
      <c r="CJ77" s="6"/>
      <c r="CK77" s="6"/>
      <c r="CL77" s="6"/>
      <c r="CM77" s="6"/>
      <c r="CN77" s="6"/>
    </row>
    <row r="78" spans="1:92" s="3" customFormat="1" ht="14.25" customHeight="1">
      <c r="A78" s="147"/>
      <c r="B78" s="214" t="s">
        <v>62</v>
      </c>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c r="AZ78" s="216"/>
      <c r="BA78" s="214" t="s">
        <v>63</v>
      </c>
      <c r="BB78" s="215"/>
      <c r="BC78" s="215"/>
      <c r="BD78" s="215"/>
      <c r="BE78" s="215"/>
      <c r="BF78" s="215"/>
      <c r="BG78" s="215"/>
      <c r="BH78" s="215"/>
      <c r="BI78" s="215"/>
      <c r="BJ78" s="215"/>
      <c r="BK78" s="215"/>
      <c r="BL78" s="215"/>
      <c r="BM78" s="215"/>
      <c r="BN78" s="215"/>
      <c r="BO78" s="215"/>
      <c r="BP78" s="215"/>
      <c r="BQ78" s="215"/>
      <c r="BR78" s="215"/>
      <c r="BS78" s="215"/>
      <c r="BT78" s="215"/>
      <c r="BU78" s="215"/>
      <c r="BV78" s="215"/>
      <c r="BW78" s="215"/>
      <c r="BX78" s="215"/>
      <c r="BY78" s="215"/>
      <c r="BZ78" s="215"/>
      <c r="CA78" s="216"/>
      <c r="CB78" s="147"/>
      <c r="CC78" s="147"/>
      <c r="CD78" s="147"/>
      <c r="CE78" s="147"/>
      <c r="CF78" s="147"/>
      <c r="CG78" s="147"/>
      <c r="CH78" s="147"/>
      <c r="CI78" s="147"/>
      <c r="CJ78" s="6"/>
      <c r="CK78" s="6"/>
      <c r="CL78" s="6"/>
      <c r="CM78" s="6"/>
      <c r="CN78" s="6"/>
    </row>
    <row r="79" spans="1:92" s="3" customFormat="1" ht="11.25" customHeight="1">
      <c r="A79" s="147"/>
      <c r="B79" s="208" t="s">
        <v>44</v>
      </c>
      <c r="C79" s="100"/>
      <c r="D79" s="100"/>
      <c r="E79" s="100"/>
      <c r="F79" s="100"/>
      <c r="G79" s="209"/>
      <c r="H79" s="149" t="s">
        <v>89</v>
      </c>
      <c r="I79" s="150"/>
      <c r="J79" s="150"/>
      <c r="K79" s="150"/>
      <c r="L79" s="150"/>
      <c r="M79" s="150"/>
      <c r="N79" s="150"/>
      <c r="O79" s="150"/>
      <c r="P79" s="150"/>
      <c r="Q79" s="150"/>
      <c r="R79" s="150"/>
      <c r="S79" s="150"/>
      <c r="T79" s="150"/>
      <c r="U79" s="150"/>
      <c r="V79" s="150"/>
      <c r="W79" s="150"/>
      <c r="X79" s="150"/>
      <c r="Y79" s="207"/>
      <c r="Z79" s="149" t="s">
        <v>90</v>
      </c>
      <c r="AA79" s="150"/>
      <c r="AB79" s="150"/>
      <c r="AC79" s="150"/>
      <c r="AD79" s="150"/>
      <c r="AE79" s="150"/>
      <c r="AF79" s="150"/>
      <c r="AG79" s="150"/>
      <c r="AH79" s="150"/>
      <c r="AI79" s="150"/>
      <c r="AJ79" s="150"/>
      <c r="AK79" s="150"/>
      <c r="AL79" s="150"/>
      <c r="AM79" s="150"/>
      <c r="AN79" s="150"/>
      <c r="AO79" s="150"/>
      <c r="AP79" s="150"/>
      <c r="AQ79" s="207"/>
      <c r="AR79" s="149" t="s">
        <v>100</v>
      </c>
      <c r="AS79" s="150"/>
      <c r="AT79" s="150"/>
      <c r="AU79" s="150"/>
      <c r="AV79" s="150"/>
      <c r="AW79" s="150"/>
      <c r="AX79" s="150"/>
      <c r="AY79" s="150"/>
      <c r="AZ79" s="207"/>
      <c r="BA79" s="149" t="s">
        <v>67</v>
      </c>
      <c r="BB79" s="150"/>
      <c r="BC79" s="150"/>
      <c r="BD79" s="150"/>
      <c r="BE79" s="150"/>
      <c r="BF79" s="150"/>
      <c r="BG79" s="150"/>
      <c r="BH79" s="150"/>
      <c r="BI79" s="150"/>
      <c r="BJ79" s="150"/>
      <c r="BK79" s="207"/>
      <c r="BL79" s="208" t="s">
        <v>7</v>
      </c>
      <c r="BM79" s="100"/>
      <c r="BN79" s="100"/>
      <c r="BO79" s="100"/>
      <c r="BP79" s="100"/>
      <c r="BQ79" s="209"/>
      <c r="BR79" s="208" t="s">
        <v>23</v>
      </c>
      <c r="BS79" s="100"/>
      <c r="BT79" s="100"/>
      <c r="BU79" s="100"/>
      <c r="BV79" s="100"/>
      <c r="BW79" s="100"/>
      <c r="BX79" s="100"/>
      <c r="BY79" s="100"/>
      <c r="BZ79" s="100"/>
      <c r="CA79" s="209"/>
      <c r="CB79" s="147"/>
      <c r="CC79" s="147"/>
      <c r="CD79" s="147"/>
      <c r="CE79" s="147"/>
      <c r="CF79" s="147"/>
      <c r="CG79" s="147"/>
      <c r="CH79" s="147"/>
      <c r="CI79" s="147"/>
      <c r="CJ79" s="6"/>
      <c r="CK79" s="6"/>
      <c r="CL79" s="6"/>
      <c r="CM79" s="6"/>
      <c r="CN79" s="6"/>
    </row>
    <row r="80" spans="1:92" s="3" customFormat="1" ht="11.25" customHeight="1">
      <c r="A80" s="147"/>
      <c r="B80" s="210"/>
      <c r="C80" s="101"/>
      <c r="D80" s="101"/>
      <c r="E80" s="101"/>
      <c r="F80" s="101"/>
      <c r="G80" s="211"/>
      <c r="H80" s="149" t="s">
        <v>10</v>
      </c>
      <c r="I80" s="150"/>
      <c r="J80" s="150"/>
      <c r="K80" s="150"/>
      <c r="L80" s="207"/>
      <c r="M80" s="149" t="s">
        <v>66</v>
      </c>
      <c r="N80" s="150"/>
      <c r="O80" s="150"/>
      <c r="P80" s="150"/>
      <c r="Q80" s="150"/>
      <c r="R80" s="150"/>
      <c r="S80" s="150"/>
      <c r="T80" s="150"/>
      <c r="U80" s="150"/>
      <c r="V80" s="150"/>
      <c r="W80" s="150"/>
      <c r="X80" s="150"/>
      <c r="Y80" s="207"/>
      <c r="Z80" s="149" t="s">
        <v>66</v>
      </c>
      <c r="AA80" s="150"/>
      <c r="AB80" s="150"/>
      <c r="AC80" s="150"/>
      <c r="AD80" s="150"/>
      <c r="AE80" s="150"/>
      <c r="AF80" s="150"/>
      <c r="AG80" s="150"/>
      <c r="AH80" s="150"/>
      <c r="AI80" s="150"/>
      <c r="AJ80" s="150"/>
      <c r="AK80" s="150"/>
      <c r="AL80" s="207"/>
      <c r="AM80" s="149" t="s">
        <v>10</v>
      </c>
      <c r="AN80" s="150"/>
      <c r="AO80" s="150"/>
      <c r="AP80" s="150"/>
      <c r="AQ80" s="207"/>
      <c r="AR80" s="149" t="s">
        <v>64</v>
      </c>
      <c r="AS80" s="150"/>
      <c r="AT80" s="150"/>
      <c r="AU80" s="207"/>
      <c r="AV80" s="149" t="s">
        <v>65</v>
      </c>
      <c r="AW80" s="150"/>
      <c r="AX80" s="150"/>
      <c r="AY80" s="150"/>
      <c r="AZ80" s="207"/>
      <c r="BA80" s="149" t="s">
        <v>68</v>
      </c>
      <c r="BB80" s="150"/>
      <c r="BC80" s="150"/>
      <c r="BD80" s="150"/>
      <c r="BE80" s="207"/>
      <c r="BF80" s="149" t="s">
        <v>23</v>
      </c>
      <c r="BG80" s="150"/>
      <c r="BH80" s="150"/>
      <c r="BI80" s="150"/>
      <c r="BJ80" s="150"/>
      <c r="BK80" s="207"/>
      <c r="BL80" s="210"/>
      <c r="BM80" s="101"/>
      <c r="BN80" s="101"/>
      <c r="BO80" s="101"/>
      <c r="BP80" s="101"/>
      <c r="BQ80" s="211"/>
      <c r="BR80" s="210"/>
      <c r="BS80" s="101"/>
      <c r="BT80" s="101"/>
      <c r="BU80" s="101"/>
      <c r="BV80" s="101"/>
      <c r="BW80" s="101"/>
      <c r="BX80" s="101"/>
      <c r="BY80" s="101"/>
      <c r="BZ80" s="101"/>
      <c r="CA80" s="211"/>
      <c r="CB80" s="147"/>
      <c r="CC80" s="147"/>
      <c r="CD80" s="147"/>
      <c r="CE80" s="147"/>
      <c r="CF80" s="147"/>
      <c r="CG80" s="147"/>
      <c r="CH80" s="147"/>
      <c r="CI80" s="147"/>
      <c r="CJ80" s="6"/>
      <c r="CK80" s="6"/>
      <c r="CL80" s="6"/>
      <c r="CM80" s="6"/>
      <c r="CN80" s="6"/>
    </row>
    <row r="81" spans="1:92" s="3" customFormat="1" ht="18.75" customHeight="1">
      <c r="A81" s="147"/>
      <c r="B81" s="193"/>
      <c r="C81" s="194"/>
      <c r="D81" s="194"/>
      <c r="E81" s="194"/>
      <c r="F81" s="194"/>
      <c r="G81" s="195"/>
      <c r="H81" s="193"/>
      <c r="I81" s="194"/>
      <c r="J81" s="194"/>
      <c r="K81" s="194"/>
      <c r="L81" s="195"/>
      <c r="M81" s="196"/>
      <c r="N81" s="197"/>
      <c r="O81" s="197"/>
      <c r="P81" s="197"/>
      <c r="Q81" s="197"/>
      <c r="R81" s="197"/>
      <c r="S81" s="197"/>
      <c r="T81" s="197"/>
      <c r="U81" s="197"/>
      <c r="V81" s="197"/>
      <c r="W81" s="197"/>
      <c r="X81" s="197"/>
      <c r="Y81" s="198"/>
      <c r="Z81" s="196"/>
      <c r="AA81" s="197"/>
      <c r="AB81" s="197"/>
      <c r="AC81" s="197"/>
      <c r="AD81" s="197"/>
      <c r="AE81" s="197"/>
      <c r="AF81" s="197"/>
      <c r="AG81" s="197"/>
      <c r="AH81" s="197"/>
      <c r="AI81" s="197"/>
      <c r="AJ81" s="197"/>
      <c r="AK81" s="197"/>
      <c r="AL81" s="198"/>
      <c r="AM81" s="193"/>
      <c r="AN81" s="194"/>
      <c r="AO81" s="194"/>
      <c r="AP81" s="194"/>
      <c r="AQ81" s="195"/>
      <c r="AR81" s="193"/>
      <c r="AS81" s="194"/>
      <c r="AT81" s="194"/>
      <c r="AU81" s="195"/>
      <c r="AV81" s="199"/>
      <c r="AW81" s="200"/>
      <c r="AX81" s="200"/>
      <c r="AY81" s="200"/>
      <c r="AZ81" s="201"/>
      <c r="BA81" s="193"/>
      <c r="BB81" s="194"/>
      <c r="BC81" s="194"/>
      <c r="BD81" s="194"/>
      <c r="BE81" s="195"/>
      <c r="BF81" s="199"/>
      <c r="BG81" s="200"/>
      <c r="BH81" s="200"/>
      <c r="BI81" s="200"/>
      <c r="BJ81" s="200"/>
      <c r="BK81" s="201"/>
      <c r="BL81" s="202"/>
      <c r="BM81" s="203"/>
      <c r="BN81" s="203"/>
      <c r="BO81" s="203"/>
      <c r="BP81" s="203"/>
      <c r="BQ81" s="204"/>
      <c r="BR81" s="219" t="str">
        <f>IF(BF81=""," ",BF81*BL81)</f>
        <v xml:space="preserve"> </v>
      </c>
      <c r="BS81" s="220"/>
      <c r="BT81" s="220"/>
      <c r="BU81" s="220"/>
      <c r="BV81" s="220"/>
      <c r="BW81" s="220"/>
      <c r="BX81" s="220"/>
      <c r="BY81" s="220"/>
      <c r="BZ81" s="220"/>
      <c r="CA81" s="221"/>
      <c r="CB81" s="147"/>
      <c r="CC81" s="147"/>
      <c r="CD81" s="147"/>
      <c r="CE81" s="147"/>
      <c r="CF81" s="147"/>
      <c r="CG81" s="147"/>
      <c r="CH81" s="147"/>
      <c r="CI81" s="147"/>
      <c r="CJ81" s="6"/>
      <c r="CK81" s="6"/>
      <c r="CL81" s="6"/>
      <c r="CM81" s="6"/>
      <c r="CN81" s="6"/>
    </row>
    <row r="82" spans="1:92" s="3" customFormat="1" ht="18.75" customHeight="1">
      <c r="A82" s="147"/>
      <c r="B82" s="193"/>
      <c r="C82" s="194"/>
      <c r="D82" s="194"/>
      <c r="E82" s="194"/>
      <c r="F82" s="194"/>
      <c r="G82" s="195"/>
      <c r="H82" s="193"/>
      <c r="I82" s="194"/>
      <c r="J82" s="194"/>
      <c r="K82" s="194"/>
      <c r="L82" s="195"/>
      <c r="M82" s="196"/>
      <c r="N82" s="197"/>
      <c r="O82" s="197"/>
      <c r="P82" s="197"/>
      <c r="Q82" s="197"/>
      <c r="R82" s="197"/>
      <c r="S82" s="197"/>
      <c r="T82" s="197"/>
      <c r="U82" s="197"/>
      <c r="V82" s="197"/>
      <c r="W82" s="197"/>
      <c r="X82" s="197"/>
      <c r="Y82" s="198"/>
      <c r="Z82" s="196"/>
      <c r="AA82" s="197"/>
      <c r="AB82" s="197"/>
      <c r="AC82" s="197"/>
      <c r="AD82" s="197"/>
      <c r="AE82" s="197"/>
      <c r="AF82" s="197"/>
      <c r="AG82" s="197"/>
      <c r="AH82" s="197"/>
      <c r="AI82" s="197"/>
      <c r="AJ82" s="197"/>
      <c r="AK82" s="197"/>
      <c r="AL82" s="198"/>
      <c r="AM82" s="193"/>
      <c r="AN82" s="194"/>
      <c r="AO82" s="194"/>
      <c r="AP82" s="194"/>
      <c r="AQ82" s="195"/>
      <c r="AR82" s="193"/>
      <c r="AS82" s="194"/>
      <c r="AT82" s="194"/>
      <c r="AU82" s="195"/>
      <c r="AV82" s="199"/>
      <c r="AW82" s="200"/>
      <c r="AX82" s="200"/>
      <c r="AY82" s="200"/>
      <c r="AZ82" s="201"/>
      <c r="BA82" s="193"/>
      <c r="BB82" s="194"/>
      <c r="BC82" s="194"/>
      <c r="BD82" s="194"/>
      <c r="BE82" s="195"/>
      <c r="BF82" s="199"/>
      <c r="BG82" s="200"/>
      <c r="BH82" s="200"/>
      <c r="BI82" s="200"/>
      <c r="BJ82" s="200"/>
      <c r="BK82" s="201"/>
      <c r="BL82" s="202"/>
      <c r="BM82" s="203"/>
      <c r="BN82" s="203"/>
      <c r="BO82" s="203"/>
      <c r="BP82" s="203"/>
      <c r="BQ82" s="204"/>
      <c r="BR82" s="219" t="str">
        <f t="shared" ref="BR82:BR93" si="17">IF(BF82=""," ",BF82*BL82)</f>
        <v xml:space="preserve"> </v>
      </c>
      <c r="BS82" s="220"/>
      <c r="BT82" s="220"/>
      <c r="BU82" s="220"/>
      <c r="BV82" s="220"/>
      <c r="BW82" s="220"/>
      <c r="BX82" s="220"/>
      <c r="BY82" s="220"/>
      <c r="BZ82" s="220"/>
      <c r="CA82" s="221"/>
      <c r="CB82" s="147"/>
      <c r="CC82" s="147"/>
      <c r="CD82" s="147"/>
      <c r="CE82" s="147"/>
      <c r="CF82" s="147"/>
      <c r="CG82" s="147"/>
      <c r="CH82" s="147"/>
      <c r="CI82" s="147"/>
      <c r="CJ82" s="6"/>
      <c r="CK82" s="6"/>
      <c r="CL82" s="6"/>
      <c r="CM82" s="6"/>
      <c r="CN82" s="6"/>
    </row>
    <row r="83" spans="1:92" s="3" customFormat="1" ht="18.75" customHeight="1">
      <c r="A83" s="147"/>
      <c r="B83" s="193"/>
      <c r="C83" s="194"/>
      <c r="D83" s="194"/>
      <c r="E83" s="194"/>
      <c r="F83" s="194"/>
      <c r="G83" s="195"/>
      <c r="H83" s="193"/>
      <c r="I83" s="194"/>
      <c r="J83" s="194"/>
      <c r="K83" s="194"/>
      <c r="L83" s="195"/>
      <c r="M83" s="196"/>
      <c r="N83" s="197"/>
      <c r="O83" s="197"/>
      <c r="P83" s="197"/>
      <c r="Q83" s="197"/>
      <c r="R83" s="197"/>
      <c r="S83" s="197"/>
      <c r="T83" s="197"/>
      <c r="U83" s="197"/>
      <c r="V83" s="197"/>
      <c r="W83" s="197"/>
      <c r="X83" s="197"/>
      <c r="Y83" s="198"/>
      <c r="Z83" s="196"/>
      <c r="AA83" s="197"/>
      <c r="AB83" s="197"/>
      <c r="AC83" s="197"/>
      <c r="AD83" s="197"/>
      <c r="AE83" s="197"/>
      <c r="AF83" s="197"/>
      <c r="AG83" s="197"/>
      <c r="AH83" s="197"/>
      <c r="AI83" s="197"/>
      <c r="AJ83" s="197"/>
      <c r="AK83" s="197"/>
      <c r="AL83" s="198"/>
      <c r="AM83" s="193"/>
      <c r="AN83" s="194"/>
      <c r="AO83" s="194"/>
      <c r="AP83" s="194"/>
      <c r="AQ83" s="195"/>
      <c r="AR83" s="193"/>
      <c r="AS83" s="194"/>
      <c r="AT83" s="194"/>
      <c r="AU83" s="195"/>
      <c r="AV83" s="199"/>
      <c r="AW83" s="200"/>
      <c r="AX83" s="200"/>
      <c r="AY83" s="200"/>
      <c r="AZ83" s="201"/>
      <c r="BA83" s="193"/>
      <c r="BB83" s="194"/>
      <c r="BC83" s="194"/>
      <c r="BD83" s="194"/>
      <c r="BE83" s="195"/>
      <c r="BF83" s="199"/>
      <c r="BG83" s="200"/>
      <c r="BH83" s="200"/>
      <c r="BI83" s="200"/>
      <c r="BJ83" s="200"/>
      <c r="BK83" s="201"/>
      <c r="BL83" s="202"/>
      <c r="BM83" s="203"/>
      <c r="BN83" s="203"/>
      <c r="BO83" s="203"/>
      <c r="BP83" s="203"/>
      <c r="BQ83" s="204"/>
      <c r="BR83" s="219" t="str">
        <f t="shared" si="17"/>
        <v xml:space="preserve"> </v>
      </c>
      <c r="BS83" s="220"/>
      <c r="BT83" s="220"/>
      <c r="BU83" s="220"/>
      <c r="BV83" s="220"/>
      <c r="BW83" s="220"/>
      <c r="BX83" s="220"/>
      <c r="BY83" s="220"/>
      <c r="BZ83" s="220"/>
      <c r="CA83" s="221"/>
      <c r="CB83" s="147"/>
      <c r="CC83" s="147"/>
      <c r="CD83" s="147"/>
      <c r="CE83" s="147"/>
      <c r="CF83" s="147"/>
      <c r="CG83" s="147"/>
      <c r="CH83" s="147"/>
      <c r="CI83" s="147"/>
      <c r="CJ83" s="6"/>
      <c r="CK83" s="6"/>
      <c r="CL83" s="6"/>
      <c r="CM83" s="6"/>
      <c r="CN83" s="6"/>
    </row>
    <row r="84" spans="1:92" s="3" customFormat="1" ht="18.75" customHeight="1">
      <c r="A84" s="147"/>
      <c r="B84" s="193"/>
      <c r="C84" s="194"/>
      <c r="D84" s="194"/>
      <c r="E84" s="194"/>
      <c r="F84" s="194"/>
      <c r="G84" s="195"/>
      <c r="H84" s="193"/>
      <c r="I84" s="194"/>
      <c r="J84" s="194"/>
      <c r="K84" s="194"/>
      <c r="L84" s="195"/>
      <c r="M84" s="196"/>
      <c r="N84" s="197"/>
      <c r="O84" s="197"/>
      <c r="P84" s="197"/>
      <c r="Q84" s="197"/>
      <c r="R84" s="197"/>
      <c r="S84" s="197"/>
      <c r="T84" s="197"/>
      <c r="U84" s="197"/>
      <c r="V84" s="197"/>
      <c r="W84" s="197"/>
      <c r="X84" s="197"/>
      <c r="Y84" s="198"/>
      <c r="Z84" s="196"/>
      <c r="AA84" s="197"/>
      <c r="AB84" s="197"/>
      <c r="AC84" s="197"/>
      <c r="AD84" s="197"/>
      <c r="AE84" s="197"/>
      <c r="AF84" s="197"/>
      <c r="AG84" s="197"/>
      <c r="AH84" s="197"/>
      <c r="AI84" s="197"/>
      <c r="AJ84" s="197"/>
      <c r="AK84" s="197"/>
      <c r="AL84" s="198"/>
      <c r="AM84" s="193"/>
      <c r="AN84" s="194"/>
      <c r="AO84" s="194"/>
      <c r="AP84" s="194"/>
      <c r="AQ84" s="195"/>
      <c r="AR84" s="193"/>
      <c r="AS84" s="194"/>
      <c r="AT84" s="194"/>
      <c r="AU84" s="195"/>
      <c r="AV84" s="199"/>
      <c r="AW84" s="200"/>
      <c r="AX84" s="200"/>
      <c r="AY84" s="200"/>
      <c r="AZ84" s="201"/>
      <c r="BA84" s="193"/>
      <c r="BB84" s="194"/>
      <c r="BC84" s="194"/>
      <c r="BD84" s="194"/>
      <c r="BE84" s="195"/>
      <c r="BF84" s="199"/>
      <c r="BG84" s="200"/>
      <c r="BH84" s="200"/>
      <c r="BI84" s="200"/>
      <c r="BJ84" s="200"/>
      <c r="BK84" s="201"/>
      <c r="BL84" s="202"/>
      <c r="BM84" s="203"/>
      <c r="BN84" s="203"/>
      <c r="BO84" s="203"/>
      <c r="BP84" s="203"/>
      <c r="BQ84" s="204"/>
      <c r="BR84" s="219" t="str">
        <f t="shared" si="17"/>
        <v xml:space="preserve"> </v>
      </c>
      <c r="BS84" s="220"/>
      <c r="BT84" s="220"/>
      <c r="BU84" s="220"/>
      <c r="BV84" s="220"/>
      <c r="BW84" s="220"/>
      <c r="BX84" s="220"/>
      <c r="BY84" s="220"/>
      <c r="BZ84" s="220"/>
      <c r="CA84" s="221"/>
      <c r="CB84" s="147"/>
      <c r="CC84" s="147"/>
      <c r="CD84" s="147"/>
      <c r="CE84" s="147"/>
      <c r="CF84" s="147"/>
      <c r="CG84" s="147"/>
      <c r="CH84" s="147"/>
      <c r="CI84" s="147"/>
      <c r="CJ84" s="6"/>
      <c r="CK84" s="6"/>
      <c r="CL84" s="6"/>
      <c r="CM84" s="6"/>
      <c r="CN84" s="6"/>
    </row>
    <row r="85" spans="1:92" s="3" customFormat="1" ht="18.75" customHeight="1">
      <c r="A85" s="147"/>
      <c r="B85" s="193"/>
      <c r="C85" s="194"/>
      <c r="D85" s="194"/>
      <c r="E85" s="194"/>
      <c r="F85" s="194"/>
      <c r="G85" s="195"/>
      <c r="H85" s="193"/>
      <c r="I85" s="194"/>
      <c r="J85" s="194"/>
      <c r="K85" s="194"/>
      <c r="L85" s="195"/>
      <c r="M85" s="196"/>
      <c r="N85" s="197"/>
      <c r="O85" s="197"/>
      <c r="P85" s="197"/>
      <c r="Q85" s="197"/>
      <c r="R85" s="197"/>
      <c r="S85" s="197"/>
      <c r="T85" s="197"/>
      <c r="U85" s="197"/>
      <c r="V85" s="197"/>
      <c r="W85" s="197"/>
      <c r="X85" s="197"/>
      <c r="Y85" s="198"/>
      <c r="Z85" s="196"/>
      <c r="AA85" s="197"/>
      <c r="AB85" s="197"/>
      <c r="AC85" s="197"/>
      <c r="AD85" s="197"/>
      <c r="AE85" s="197"/>
      <c r="AF85" s="197"/>
      <c r="AG85" s="197"/>
      <c r="AH85" s="197"/>
      <c r="AI85" s="197"/>
      <c r="AJ85" s="197"/>
      <c r="AK85" s="197"/>
      <c r="AL85" s="198"/>
      <c r="AM85" s="193"/>
      <c r="AN85" s="194"/>
      <c r="AO85" s="194"/>
      <c r="AP85" s="194"/>
      <c r="AQ85" s="195"/>
      <c r="AR85" s="193"/>
      <c r="AS85" s="194"/>
      <c r="AT85" s="194"/>
      <c r="AU85" s="195"/>
      <c r="AV85" s="199"/>
      <c r="AW85" s="200"/>
      <c r="AX85" s="200"/>
      <c r="AY85" s="200"/>
      <c r="AZ85" s="201"/>
      <c r="BA85" s="193"/>
      <c r="BB85" s="194"/>
      <c r="BC85" s="194"/>
      <c r="BD85" s="194"/>
      <c r="BE85" s="195"/>
      <c r="BF85" s="199"/>
      <c r="BG85" s="200"/>
      <c r="BH85" s="200"/>
      <c r="BI85" s="200"/>
      <c r="BJ85" s="200"/>
      <c r="BK85" s="201"/>
      <c r="BL85" s="202"/>
      <c r="BM85" s="203"/>
      <c r="BN85" s="203"/>
      <c r="BO85" s="203"/>
      <c r="BP85" s="203"/>
      <c r="BQ85" s="204"/>
      <c r="BR85" s="219" t="str">
        <f t="shared" si="17"/>
        <v xml:space="preserve"> </v>
      </c>
      <c r="BS85" s="220"/>
      <c r="BT85" s="220"/>
      <c r="BU85" s="220"/>
      <c r="BV85" s="220"/>
      <c r="BW85" s="220"/>
      <c r="BX85" s="220"/>
      <c r="BY85" s="220"/>
      <c r="BZ85" s="220"/>
      <c r="CA85" s="221"/>
      <c r="CB85" s="147"/>
      <c r="CC85" s="147"/>
      <c r="CD85" s="147"/>
      <c r="CE85" s="147"/>
      <c r="CF85" s="147"/>
      <c r="CG85" s="147"/>
      <c r="CH85" s="147"/>
      <c r="CI85" s="147"/>
      <c r="CJ85" s="6"/>
      <c r="CK85" s="6"/>
      <c r="CL85" s="6"/>
      <c r="CM85" s="6"/>
      <c r="CN85" s="6"/>
    </row>
    <row r="86" spans="1:92" s="3" customFormat="1" ht="18.75" customHeight="1">
      <c r="A86" s="147"/>
      <c r="B86" s="193"/>
      <c r="C86" s="194"/>
      <c r="D86" s="194"/>
      <c r="E86" s="194"/>
      <c r="F86" s="194"/>
      <c r="G86" s="195"/>
      <c r="H86" s="193"/>
      <c r="I86" s="194"/>
      <c r="J86" s="194"/>
      <c r="K86" s="194"/>
      <c r="L86" s="195"/>
      <c r="M86" s="196"/>
      <c r="N86" s="197"/>
      <c r="O86" s="197"/>
      <c r="P86" s="197"/>
      <c r="Q86" s="197"/>
      <c r="R86" s="197"/>
      <c r="S86" s="197"/>
      <c r="T86" s="197"/>
      <c r="U86" s="197"/>
      <c r="V86" s="197"/>
      <c r="W86" s="197"/>
      <c r="X86" s="197"/>
      <c r="Y86" s="198"/>
      <c r="Z86" s="196"/>
      <c r="AA86" s="197"/>
      <c r="AB86" s="197"/>
      <c r="AC86" s="197"/>
      <c r="AD86" s="197"/>
      <c r="AE86" s="197"/>
      <c r="AF86" s="197"/>
      <c r="AG86" s="197"/>
      <c r="AH86" s="197"/>
      <c r="AI86" s="197"/>
      <c r="AJ86" s="197"/>
      <c r="AK86" s="197"/>
      <c r="AL86" s="198"/>
      <c r="AM86" s="193"/>
      <c r="AN86" s="194"/>
      <c r="AO86" s="194"/>
      <c r="AP86" s="194"/>
      <c r="AQ86" s="195"/>
      <c r="AR86" s="193"/>
      <c r="AS86" s="194"/>
      <c r="AT86" s="194"/>
      <c r="AU86" s="195"/>
      <c r="AV86" s="199"/>
      <c r="AW86" s="200"/>
      <c r="AX86" s="200"/>
      <c r="AY86" s="200"/>
      <c r="AZ86" s="201"/>
      <c r="BA86" s="193"/>
      <c r="BB86" s="194"/>
      <c r="BC86" s="194"/>
      <c r="BD86" s="194"/>
      <c r="BE86" s="195"/>
      <c r="BF86" s="199"/>
      <c r="BG86" s="200"/>
      <c r="BH86" s="200"/>
      <c r="BI86" s="200"/>
      <c r="BJ86" s="200"/>
      <c r="BK86" s="201"/>
      <c r="BL86" s="202"/>
      <c r="BM86" s="203"/>
      <c r="BN86" s="203"/>
      <c r="BO86" s="203"/>
      <c r="BP86" s="203"/>
      <c r="BQ86" s="204"/>
      <c r="BR86" s="219" t="str">
        <f t="shared" si="17"/>
        <v xml:space="preserve"> </v>
      </c>
      <c r="BS86" s="220"/>
      <c r="BT86" s="220"/>
      <c r="BU86" s="220"/>
      <c r="BV86" s="220"/>
      <c r="BW86" s="220"/>
      <c r="BX86" s="220"/>
      <c r="BY86" s="220"/>
      <c r="BZ86" s="220"/>
      <c r="CA86" s="221"/>
      <c r="CB86" s="147"/>
      <c r="CC86" s="147"/>
      <c r="CD86" s="147"/>
      <c r="CE86" s="147"/>
      <c r="CF86" s="147"/>
      <c r="CG86" s="147"/>
      <c r="CH86" s="147"/>
      <c r="CI86" s="147"/>
      <c r="CJ86" s="6"/>
      <c r="CK86" s="6"/>
      <c r="CL86" s="6"/>
      <c r="CM86" s="6"/>
      <c r="CN86" s="6"/>
    </row>
    <row r="87" spans="1:92" s="3" customFormat="1" ht="18.75" customHeight="1">
      <c r="A87" s="147"/>
      <c r="B87" s="193"/>
      <c r="C87" s="194"/>
      <c r="D87" s="194"/>
      <c r="E87" s="194"/>
      <c r="F87" s="194"/>
      <c r="G87" s="195"/>
      <c r="H87" s="193"/>
      <c r="I87" s="194"/>
      <c r="J87" s="194"/>
      <c r="K87" s="194"/>
      <c r="L87" s="195"/>
      <c r="M87" s="196"/>
      <c r="N87" s="197"/>
      <c r="O87" s="197"/>
      <c r="P87" s="197"/>
      <c r="Q87" s="197"/>
      <c r="R87" s="197"/>
      <c r="S87" s="197"/>
      <c r="T87" s="197"/>
      <c r="U87" s="197"/>
      <c r="V87" s="197"/>
      <c r="W87" s="197"/>
      <c r="X87" s="197"/>
      <c r="Y87" s="198"/>
      <c r="Z87" s="196"/>
      <c r="AA87" s="197"/>
      <c r="AB87" s="197"/>
      <c r="AC87" s="197"/>
      <c r="AD87" s="197"/>
      <c r="AE87" s="197"/>
      <c r="AF87" s="197"/>
      <c r="AG87" s="197"/>
      <c r="AH87" s="197"/>
      <c r="AI87" s="197"/>
      <c r="AJ87" s="197"/>
      <c r="AK87" s="197"/>
      <c r="AL87" s="198"/>
      <c r="AM87" s="193"/>
      <c r="AN87" s="194"/>
      <c r="AO87" s="194"/>
      <c r="AP87" s="194"/>
      <c r="AQ87" s="195"/>
      <c r="AR87" s="193"/>
      <c r="AS87" s="194"/>
      <c r="AT87" s="194"/>
      <c r="AU87" s="195"/>
      <c r="AV87" s="199"/>
      <c r="AW87" s="200"/>
      <c r="AX87" s="200"/>
      <c r="AY87" s="200"/>
      <c r="AZ87" s="201"/>
      <c r="BA87" s="193"/>
      <c r="BB87" s="194"/>
      <c r="BC87" s="194"/>
      <c r="BD87" s="194"/>
      <c r="BE87" s="195"/>
      <c r="BF87" s="199"/>
      <c r="BG87" s="200"/>
      <c r="BH87" s="200"/>
      <c r="BI87" s="200"/>
      <c r="BJ87" s="200"/>
      <c r="BK87" s="201"/>
      <c r="BL87" s="202"/>
      <c r="BM87" s="203"/>
      <c r="BN87" s="203"/>
      <c r="BO87" s="203"/>
      <c r="BP87" s="203"/>
      <c r="BQ87" s="204"/>
      <c r="BR87" s="219" t="str">
        <f t="shared" si="17"/>
        <v xml:space="preserve"> </v>
      </c>
      <c r="BS87" s="220"/>
      <c r="BT87" s="220"/>
      <c r="BU87" s="220"/>
      <c r="BV87" s="220"/>
      <c r="BW87" s="220"/>
      <c r="BX87" s="220"/>
      <c r="BY87" s="220"/>
      <c r="BZ87" s="220"/>
      <c r="CA87" s="221"/>
      <c r="CB87" s="147"/>
      <c r="CC87" s="147"/>
      <c r="CD87" s="147"/>
      <c r="CE87" s="147"/>
      <c r="CF87" s="147"/>
      <c r="CG87" s="147"/>
      <c r="CH87" s="147"/>
      <c r="CI87" s="147"/>
      <c r="CJ87" s="6"/>
      <c r="CK87" s="6"/>
      <c r="CL87" s="6"/>
      <c r="CM87" s="6"/>
      <c r="CN87" s="6"/>
    </row>
    <row r="88" spans="1:92" s="3" customFormat="1" ht="18.75" customHeight="1">
      <c r="A88" s="147"/>
      <c r="B88" s="193"/>
      <c r="C88" s="194"/>
      <c r="D88" s="194"/>
      <c r="E88" s="194"/>
      <c r="F88" s="194"/>
      <c r="G88" s="195"/>
      <c r="H88" s="193"/>
      <c r="I88" s="194"/>
      <c r="J88" s="194"/>
      <c r="K88" s="194"/>
      <c r="L88" s="195"/>
      <c r="M88" s="196"/>
      <c r="N88" s="197"/>
      <c r="O88" s="197"/>
      <c r="P88" s="197"/>
      <c r="Q88" s="197"/>
      <c r="R88" s="197"/>
      <c r="S88" s="197"/>
      <c r="T88" s="197"/>
      <c r="U88" s="197"/>
      <c r="V88" s="197"/>
      <c r="W88" s="197"/>
      <c r="X88" s="197"/>
      <c r="Y88" s="198"/>
      <c r="Z88" s="196"/>
      <c r="AA88" s="197"/>
      <c r="AB88" s="197"/>
      <c r="AC88" s="197"/>
      <c r="AD88" s="197"/>
      <c r="AE88" s="197"/>
      <c r="AF88" s="197"/>
      <c r="AG88" s="197"/>
      <c r="AH88" s="197"/>
      <c r="AI88" s="197"/>
      <c r="AJ88" s="197"/>
      <c r="AK88" s="197"/>
      <c r="AL88" s="198"/>
      <c r="AM88" s="193"/>
      <c r="AN88" s="194"/>
      <c r="AO88" s="194"/>
      <c r="AP88" s="194"/>
      <c r="AQ88" s="195"/>
      <c r="AR88" s="193"/>
      <c r="AS88" s="194"/>
      <c r="AT88" s="194"/>
      <c r="AU88" s="195"/>
      <c r="AV88" s="199"/>
      <c r="AW88" s="200"/>
      <c r="AX88" s="200"/>
      <c r="AY88" s="200"/>
      <c r="AZ88" s="201"/>
      <c r="BA88" s="193"/>
      <c r="BB88" s="194"/>
      <c r="BC88" s="194"/>
      <c r="BD88" s="194"/>
      <c r="BE88" s="195"/>
      <c r="BF88" s="199"/>
      <c r="BG88" s="200"/>
      <c r="BH88" s="200"/>
      <c r="BI88" s="200"/>
      <c r="BJ88" s="200"/>
      <c r="BK88" s="201"/>
      <c r="BL88" s="202"/>
      <c r="BM88" s="203"/>
      <c r="BN88" s="203"/>
      <c r="BO88" s="203"/>
      <c r="BP88" s="203"/>
      <c r="BQ88" s="204"/>
      <c r="BR88" s="219" t="str">
        <f t="shared" si="17"/>
        <v xml:space="preserve"> </v>
      </c>
      <c r="BS88" s="220"/>
      <c r="BT88" s="220"/>
      <c r="BU88" s="220"/>
      <c r="BV88" s="220"/>
      <c r="BW88" s="220"/>
      <c r="BX88" s="220"/>
      <c r="BY88" s="220"/>
      <c r="BZ88" s="220"/>
      <c r="CA88" s="221"/>
      <c r="CB88" s="147"/>
      <c r="CC88" s="147"/>
      <c r="CD88" s="147"/>
      <c r="CE88" s="147"/>
      <c r="CF88" s="147"/>
      <c r="CG88" s="147"/>
      <c r="CH88" s="147"/>
      <c r="CI88" s="147"/>
      <c r="CJ88" s="6"/>
      <c r="CK88" s="6"/>
      <c r="CL88" s="6"/>
      <c r="CM88" s="6"/>
      <c r="CN88" s="6"/>
    </row>
    <row r="89" spans="1:92" s="3" customFormat="1" ht="18.75" customHeight="1">
      <c r="A89" s="147"/>
      <c r="B89" s="193"/>
      <c r="C89" s="194"/>
      <c r="D89" s="194"/>
      <c r="E89" s="194"/>
      <c r="F89" s="194"/>
      <c r="G89" s="195"/>
      <c r="H89" s="193"/>
      <c r="I89" s="194"/>
      <c r="J89" s="194"/>
      <c r="K89" s="194"/>
      <c r="L89" s="195"/>
      <c r="M89" s="196"/>
      <c r="N89" s="197"/>
      <c r="O89" s="197"/>
      <c r="P89" s="197"/>
      <c r="Q89" s="197"/>
      <c r="R89" s="197"/>
      <c r="S89" s="197"/>
      <c r="T89" s="197"/>
      <c r="U89" s="197"/>
      <c r="V89" s="197"/>
      <c r="W89" s="197"/>
      <c r="X89" s="197"/>
      <c r="Y89" s="198"/>
      <c r="Z89" s="196"/>
      <c r="AA89" s="197"/>
      <c r="AB89" s="197"/>
      <c r="AC89" s="197"/>
      <c r="AD89" s="197"/>
      <c r="AE89" s="197"/>
      <c r="AF89" s="197"/>
      <c r="AG89" s="197"/>
      <c r="AH89" s="197"/>
      <c r="AI89" s="197"/>
      <c r="AJ89" s="197"/>
      <c r="AK89" s="197"/>
      <c r="AL89" s="198"/>
      <c r="AM89" s="193"/>
      <c r="AN89" s="194"/>
      <c r="AO89" s="194"/>
      <c r="AP89" s="194"/>
      <c r="AQ89" s="195"/>
      <c r="AR89" s="193"/>
      <c r="AS89" s="194"/>
      <c r="AT89" s="194"/>
      <c r="AU89" s="195"/>
      <c r="AV89" s="199"/>
      <c r="AW89" s="200"/>
      <c r="AX89" s="200"/>
      <c r="AY89" s="200"/>
      <c r="AZ89" s="201"/>
      <c r="BA89" s="193"/>
      <c r="BB89" s="194"/>
      <c r="BC89" s="194"/>
      <c r="BD89" s="194"/>
      <c r="BE89" s="195"/>
      <c r="BF89" s="199"/>
      <c r="BG89" s="200"/>
      <c r="BH89" s="200"/>
      <c r="BI89" s="200"/>
      <c r="BJ89" s="200"/>
      <c r="BK89" s="201"/>
      <c r="BL89" s="202"/>
      <c r="BM89" s="203"/>
      <c r="BN89" s="203"/>
      <c r="BO89" s="203"/>
      <c r="BP89" s="203"/>
      <c r="BQ89" s="204"/>
      <c r="BR89" s="219" t="str">
        <f t="shared" si="17"/>
        <v xml:space="preserve"> </v>
      </c>
      <c r="BS89" s="220"/>
      <c r="BT89" s="220"/>
      <c r="BU89" s="220"/>
      <c r="BV89" s="220"/>
      <c r="BW89" s="220"/>
      <c r="BX89" s="220"/>
      <c r="BY89" s="220"/>
      <c r="BZ89" s="220"/>
      <c r="CA89" s="221"/>
      <c r="CB89" s="147"/>
      <c r="CC89" s="147"/>
      <c r="CD89" s="147"/>
      <c r="CE89" s="147"/>
      <c r="CF89" s="147"/>
      <c r="CG89" s="147"/>
      <c r="CH89" s="147"/>
      <c r="CI89" s="147"/>
      <c r="CJ89" s="6"/>
      <c r="CK89" s="6"/>
      <c r="CL89" s="6"/>
      <c r="CM89" s="6"/>
      <c r="CN89" s="6"/>
    </row>
    <row r="90" spans="1:92" s="3" customFormat="1" ht="18.75" customHeight="1">
      <c r="A90" s="147"/>
      <c r="B90" s="193"/>
      <c r="C90" s="194"/>
      <c r="D90" s="194"/>
      <c r="E90" s="194"/>
      <c r="F90" s="194"/>
      <c r="G90" s="195"/>
      <c r="H90" s="193"/>
      <c r="I90" s="194"/>
      <c r="J90" s="194"/>
      <c r="K90" s="194"/>
      <c r="L90" s="195"/>
      <c r="M90" s="196"/>
      <c r="N90" s="197"/>
      <c r="O90" s="197"/>
      <c r="P90" s="197"/>
      <c r="Q90" s="197"/>
      <c r="R90" s="197"/>
      <c r="S90" s="197"/>
      <c r="T90" s="197"/>
      <c r="U90" s="197"/>
      <c r="V90" s="197"/>
      <c r="W90" s="197"/>
      <c r="X90" s="197"/>
      <c r="Y90" s="198"/>
      <c r="Z90" s="196"/>
      <c r="AA90" s="197"/>
      <c r="AB90" s="197"/>
      <c r="AC90" s="197"/>
      <c r="AD90" s="197"/>
      <c r="AE90" s="197"/>
      <c r="AF90" s="197"/>
      <c r="AG90" s="197"/>
      <c r="AH90" s="197"/>
      <c r="AI90" s="197"/>
      <c r="AJ90" s="197"/>
      <c r="AK90" s="197"/>
      <c r="AL90" s="198"/>
      <c r="AM90" s="193"/>
      <c r="AN90" s="194"/>
      <c r="AO90" s="194"/>
      <c r="AP90" s="194"/>
      <c r="AQ90" s="195"/>
      <c r="AR90" s="193"/>
      <c r="AS90" s="194"/>
      <c r="AT90" s="194"/>
      <c r="AU90" s="195"/>
      <c r="AV90" s="199"/>
      <c r="AW90" s="200"/>
      <c r="AX90" s="200"/>
      <c r="AY90" s="200"/>
      <c r="AZ90" s="201"/>
      <c r="BA90" s="193"/>
      <c r="BB90" s="194"/>
      <c r="BC90" s="194"/>
      <c r="BD90" s="194"/>
      <c r="BE90" s="195"/>
      <c r="BF90" s="199"/>
      <c r="BG90" s="200"/>
      <c r="BH90" s="200"/>
      <c r="BI90" s="200"/>
      <c r="BJ90" s="200"/>
      <c r="BK90" s="201"/>
      <c r="BL90" s="202"/>
      <c r="BM90" s="203"/>
      <c r="BN90" s="203"/>
      <c r="BO90" s="203"/>
      <c r="BP90" s="203"/>
      <c r="BQ90" s="204"/>
      <c r="BR90" s="219" t="str">
        <f t="shared" si="17"/>
        <v xml:space="preserve"> </v>
      </c>
      <c r="BS90" s="220"/>
      <c r="BT90" s="220"/>
      <c r="BU90" s="220"/>
      <c r="BV90" s="220"/>
      <c r="BW90" s="220"/>
      <c r="BX90" s="220"/>
      <c r="BY90" s="220"/>
      <c r="BZ90" s="220"/>
      <c r="CA90" s="221"/>
      <c r="CB90" s="147"/>
      <c r="CC90" s="147"/>
      <c r="CD90" s="147"/>
      <c r="CE90" s="147"/>
      <c r="CF90" s="147"/>
      <c r="CG90" s="147"/>
      <c r="CH90" s="147"/>
      <c r="CI90" s="147"/>
      <c r="CJ90" s="6"/>
      <c r="CK90" s="6"/>
      <c r="CL90" s="6"/>
      <c r="CM90" s="6"/>
      <c r="CN90" s="6"/>
    </row>
    <row r="91" spans="1:92" s="3" customFormat="1" ht="18.75" customHeight="1">
      <c r="A91" s="147"/>
      <c r="B91" s="193"/>
      <c r="C91" s="194"/>
      <c r="D91" s="194"/>
      <c r="E91" s="194"/>
      <c r="F91" s="194"/>
      <c r="G91" s="195"/>
      <c r="H91" s="193"/>
      <c r="I91" s="194"/>
      <c r="J91" s="194"/>
      <c r="K91" s="194"/>
      <c r="L91" s="195"/>
      <c r="M91" s="196"/>
      <c r="N91" s="197"/>
      <c r="O91" s="197"/>
      <c r="P91" s="197"/>
      <c r="Q91" s="197"/>
      <c r="R91" s="197"/>
      <c r="S91" s="197"/>
      <c r="T91" s="197"/>
      <c r="U91" s="197"/>
      <c r="V91" s="197"/>
      <c r="W91" s="197"/>
      <c r="X91" s="197"/>
      <c r="Y91" s="198"/>
      <c r="Z91" s="196"/>
      <c r="AA91" s="197"/>
      <c r="AB91" s="197"/>
      <c r="AC91" s="197"/>
      <c r="AD91" s="197"/>
      <c r="AE91" s="197"/>
      <c r="AF91" s="197"/>
      <c r="AG91" s="197"/>
      <c r="AH91" s="197"/>
      <c r="AI91" s="197"/>
      <c r="AJ91" s="197"/>
      <c r="AK91" s="197"/>
      <c r="AL91" s="198"/>
      <c r="AM91" s="193"/>
      <c r="AN91" s="194"/>
      <c r="AO91" s="194"/>
      <c r="AP91" s="194"/>
      <c r="AQ91" s="195"/>
      <c r="AR91" s="193"/>
      <c r="AS91" s="194"/>
      <c r="AT91" s="194"/>
      <c r="AU91" s="195"/>
      <c r="AV91" s="199"/>
      <c r="AW91" s="200"/>
      <c r="AX91" s="200"/>
      <c r="AY91" s="200"/>
      <c r="AZ91" s="201"/>
      <c r="BA91" s="193"/>
      <c r="BB91" s="194"/>
      <c r="BC91" s="194"/>
      <c r="BD91" s="194"/>
      <c r="BE91" s="195"/>
      <c r="BF91" s="199"/>
      <c r="BG91" s="200"/>
      <c r="BH91" s="200"/>
      <c r="BI91" s="200"/>
      <c r="BJ91" s="200"/>
      <c r="BK91" s="201"/>
      <c r="BL91" s="202"/>
      <c r="BM91" s="203"/>
      <c r="BN91" s="203"/>
      <c r="BO91" s="203"/>
      <c r="BP91" s="203"/>
      <c r="BQ91" s="204"/>
      <c r="BR91" s="219" t="str">
        <f t="shared" si="17"/>
        <v xml:space="preserve"> </v>
      </c>
      <c r="BS91" s="220"/>
      <c r="BT91" s="220"/>
      <c r="BU91" s="220"/>
      <c r="BV91" s="220"/>
      <c r="BW91" s="220"/>
      <c r="BX91" s="220"/>
      <c r="BY91" s="220"/>
      <c r="BZ91" s="220"/>
      <c r="CA91" s="221"/>
      <c r="CB91" s="147"/>
      <c r="CC91" s="147"/>
      <c r="CD91" s="147"/>
      <c r="CE91" s="147"/>
      <c r="CF91" s="147"/>
      <c r="CG91" s="147"/>
      <c r="CH91" s="147"/>
      <c r="CI91" s="147"/>
      <c r="CJ91" s="6"/>
      <c r="CK91" s="6"/>
      <c r="CL91" s="6"/>
      <c r="CM91" s="6"/>
      <c r="CN91" s="6"/>
    </row>
    <row r="92" spans="1:92" s="3" customFormat="1" ht="18.75" customHeight="1">
      <c r="A92" s="147"/>
      <c r="B92" s="193"/>
      <c r="C92" s="194"/>
      <c r="D92" s="194"/>
      <c r="E92" s="194"/>
      <c r="F92" s="194"/>
      <c r="G92" s="195"/>
      <c r="H92" s="193"/>
      <c r="I92" s="194"/>
      <c r="J92" s="194"/>
      <c r="K92" s="194"/>
      <c r="L92" s="195"/>
      <c r="M92" s="196"/>
      <c r="N92" s="197"/>
      <c r="O92" s="197"/>
      <c r="P92" s="197"/>
      <c r="Q92" s="197"/>
      <c r="R92" s="197"/>
      <c r="S92" s="197"/>
      <c r="T92" s="197"/>
      <c r="U92" s="197"/>
      <c r="V92" s="197"/>
      <c r="W92" s="197"/>
      <c r="X92" s="197"/>
      <c r="Y92" s="198"/>
      <c r="Z92" s="196"/>
      <c r="AA92" s="197"/>
      <c r="AB92" s="197"/>
      <c r="AC92" s="197"/>
      <c r="AD92" s="197"/>
      <c r="AE92" s="197"/>
      <c r="AF92" s="197"/>
      <c r="AG92" s="197"/>
      <c r="AH92" s="197"/>
      <c r="AI92" s="197"/>
      <c r="AJ92" s="197"/>
      <c r="AK92" s="197"/>
      <c r="AL92" s="198"/>
      <c r="AM92" s="193"/>
      <c r="AN92" s="194"/>
      <c r="AO92" s="194"/>
      <c r="AP92" s="194"/>
      <c r="AQ92" s="195"/>
      <c r="AR92" s="193"/>
      <c r="AS92" s="194"/>
      <c r="AT92" s="194"/>
      <c r="AU92" s="195"/>
      <c r="AV92" s="199"/>
      <c r="AW92" s="200"/>
      <c r="AX92" s="200"/>
      <c r="AY92" s="200"/>
      <c r="AZ92" s="201"/>
      <c r="BA92" s="193"/>
      <c r="BB92" s="194"/>
      <c r="BC92" s="194"/>
      <c r="BD92" s="194"/>
      <c r="BE92" s="195"/>
      <c r="BF92" s="199"/>
      <c r="BG92" s="200"/>
      <c r="BH92" s="200"/>
      <c r="BI92" s="200"/>
      <c r="BJ92" s="200"/>
      <c r="BK92" s="201"/>
      <c r="BL92" s="202"/>
      <c r="BM92" s="203"/>
      <c r="BN92" s="203"/>
      <c r="BO92" s="203"/>
      <c r="BP92" s="203"/>
      <c r="BQ92" s="204"/>
      <c r="BR92" s="219" t="str">
        <f t="shared" si="17"/>
        <v xml:space="preserve"> </v>
      </c>
      <c r="BS92" s="220"/>
      <c r="BT92" s="220"/>
      <c r="BU92" s="220"/>
      <c r="BV92" s="220"/>
      <c r="BW92" s="220"/>
      <c r="BX92" s="220"/>
      <c r="BY92" s="220"/>
      <c r="BZ92" s="220"/>
      <c r="CA92" s="221"/>
      <c r="CB92" s="147"/>
      <c r="CC92" s="147"/>
      <c r="CD92" s="147"/>
      <c r="CE92" s="147"/>
      <c r="CF92" s="147"/>
      <c r="CG92" s="147"/>
      <c r="CH92" s="147"/>
      <c r="CI92" s="147"/>
      <c r="CJ92" s="6"/>
      <c r="CK92" s="6"/>
      <c r="CL92" s="6"/>
      <c r="CM92" s="6"/>
      <c r="CN92" s="6"/>
    </row>
    <row r="93" spans="1:92" s="3" customFormat="1" ht="18.75" customHeight="1" thickBot="1">
      <c r="A93" s="147"/>
      <c r="B93" s="193"/>
      <c r="C93" s="194"/>
      <c r="D93" s="194"/>
      <c r="E93" s="194"/>
      <c r="F93" s="194"/>
      <c r="G93" s="195"/>
      <c r="H93" s="193"/>
      <c r="I93" s="194"/>
      <c r="J93" s="194"/>
      <c r="K93" s="194"/>
      <c r="L93" s="195"/>
      <c r="M93" s="196"/>
      <c r="N93" s="197"/>
      <c r="O93" s="197"/>
      <c r="P93" s="197"/>
      <c r="Q93" s="197"/>
      <c r="R93" s="197"/>
      <c r="S93" s="197"/>
      <c r="T93" s="197"/>
      <c r="U93" s="197"/>
      <c r="V93" s="197"/>
      <c r="W93" s="197"/>
      <c r="X93" s="197"/>
      <c r="Y93" s="198"/>
      <c r="Z93" s="196"/>
      <c r="AA93" s="197"/>
      <c r="AB93" s="197"/>
      <c r="AC93" s="197"/>
      <c r="AD93" s="197"/>
      <c r="AE93" s="197"/>
      <c r="AF93" s="197"/>
      <c r="AG93" s="197"/>
      <c r="AH93" s="197"/>
      <c r="AI93" s="197"/>
      <c r="AJ93" s="197"/>
      <c r="AK93" s="197"/>
      <c r="AL93" s="198"/>
      <c r="AM93" s="193"/>
      <c r="AN93" s="194"/>
      <c r="AO93" s="194"/>
      <c r="AP93" s="194"/>
      <c r="AQ93" s="195"/>
      <c r="AR93" s="193"/>
      <c r="AS93" s="194"/>
      <c r="AT93" s="194"/>
      <c r="AU93" s="195"/>
      <c r="AV93" s="529"/>
      <c r="AW93" s="530"/>
      <c r="AX93" s="530"/>
      <c r="AY93" s="530"/>
      <c r="AZ93" s="531"/>
      <c r="BA93" s="193"/>
      <c r="BB93" s="194"/>
      <c r="BC93" s="194"/>
      <c r="BD93" s="194"/>
      <c r="BE93" s="195"/>
      <c r="BF93" s="199"/>
      <c r="BG93" s="200"/>
      <c r="BH93" s="200"/>
      <c r="BI93" s="200"/>
      <c r="BJ93" s="200"/>
      <c r="BK93" s="201"/>
      <c r="BL93" s="202"/>
      <c r="BM93" s="203"/>
      <c r="BN93" s="203"/>
      <c r="BO93" s="203"/>
      <c r="BP93" s="203"/>
      <c r="BQ93" s="204"/>
      <c r="BR93" s="526" t="str">
        <f t="shared" si="17"/>
        <v xml:space="preserve"> </v>
      </c>
      <c r="BS93" s="527"/>
      <c r="BT93" s="527"/>
      <c r="BU93" s="527"/>
      <c r="BV93" s="527"/>
      <c r="BW93" s="527"/>
      <c r="BX93" s="527"/>
      <c r="BY93" s="527"/>
      <c r="BZ93" s="527"/>
      <c r="CA93" s="528"/>
      <c r="CB93" s="147"/>
      <c r="CC93" s="147"/>
      <c r="CD93" s="147"/>
      <c r="CE93" s="147"/>
      <c r="CF93" s="147"/>
      <c r="CG93" s="147"/>
      <c r="CH93" s="147"/>
      <c r="CI93" s="147"/>
      <c r="CJ93" s="6"/>
      <c r="CK93" s="6"/>
      <c r="CL93" s="6"/>
      <c r="CM93" s="6"/>
      <c r="CN93" s="6"/>
    </row>
    <row r="94" spans="1:92" s="3" customFormat="1" ht="10.5" customHeight="1">
      <c r="A94" s="147"/>
      <c r="B94" s="322" t="s">
        <v>69</v>
      </c>
      <c r="C94" s="323"/>
      <c r="D94" s="323"/>
      <c r="E94" s="323"/>
      <c r="F94" s="323"/>
      <c r="G94" s="324"/>
      <c r="H94" s="261" t="s">
        <v>44</v>
      </c>
      <c r="I94" s="262"/>
      <c r="J94" s="262"/>
      <c r="K94" s="262"/>
      <c r="L94" s="262"/>
      <c r="M94" s="96"/>
      <c r="N94" s="96"/>
      <c r="O94" s="96"/>
      <c r="P94" s="96"/>
      <c r="Q94" s="96"/>
      <c r="R94" s="96"/>
      <c r="S94" s="96"/>
      <c r="T94" s="96"/>
      <c r="U94" s="96"/>
      <c r="V94" s="96"/>
      <c r="W94" s="96"/>
      <c r="X94" s="96"/>
      <c r="Y94" s="170"/>
      <c r="Z94" s="331" t="s">
        <v>86</v>
      </c>
      <c r="AA94" s="332"/>
      <c r="AB94" s="332"/>
      <c r="AC94" s="332"/>
      <c r="AD94" s="332"/>
      <c r="AE94" s="332"/>
      <c r="AF94" s="332"/>
      <c r="AG94" s="332"/>
      <c r="AH94" s="332"/>
      <c r="AI94" s="332"/>
      <c r="AJ94" s="332"/>
      <c r="AK94" s="332"/>
      <c r="AL94" s="332"/>
      <c r="AM94" s="332"/>
      <c r="AN94" s="332"/>
      <c r="AO94" s="332"/>
      <c r="AP94" s="332"/>
      <c r="AQ94" s="332"/>
      <c r="AR94" s="332"/>
      <c r="AS94" s="333"/>
      <c r="AT94" s="300">
        <f>IF(SUM(AV81:AZ93)="",0,SUM(AV81:AZ93))</f>
        <v>0</v>
      </c>
      <c r="AU94" s="301"/>
      <c r="AV94" s="301"/>
      <c r="AW94" s="301"/>
      <c r="AX94" s="301"/>
      <c r="AY94" s="301"/>
      <c r="AZ94" s="302"/>
      <c r="BA94" s="208"/>
      <c r="BB94" s="100"/>
      <c r="BC94" s="100"/>
      <c r="BD94" s="317" t="s">
        <v>75</v>
      </c>
      <c r="BE94" s="317"/>
      <c r="BF94" s="317"/>
      <c r="BG94" s="317"/>
      <c r="BH94" s="317"/>
      <c r="BI94" s="317"/>
      <c r="BJ94" s="317"/>
      <c r="BK94" s="317"/>
      <c r="BL94" s="317"/>
      <c r="BM94" s="319" t="s">
        <v>76</v>
      </c>
      <c r="BN94" s="319"/>
      <c r="BO94" s="319"/>
      <c r="BP94" s="319"/>
      <c r="BQ94" s="320"/>
      <c r="BR94" s="290">
        <f>IF(SUM(BR81:CA93)="",0,SUM(BR81:CA93))</f>
        <v>0</v>
      </c>
      <c r="BS94" s="291"/>
      <c r="BT94" s="291"/>
      <c r="BU94" s="291"/>
      <c r="BV94" s="291"/>
      <c r="BW94" s="291"/>
      <c r="BX94" s="291"/>
      <c r="BY94" s="291"/>
      <c r="BZ94" s="291"/>
      <c r="CA94" s="292"/>
      <c r="CB94" s="147"/>
      <c r="CC94" s="147"/>
      <c r="CD94" s="147"/>
      <c r="CE94" s="147"/>
      <c r="CF94" s="147"/>
      <c r="CG94" s="147"/>
      <c r="CH94" s="147"/>
      <c r="CI94" s="147"/>
      <c r="CJ94" s="6"/>
      <c r="CK94" s="6"/>
      <c r="CL94" s="6"/>
      <c r="CM94" s="6"/>
      <c r="CN94" s="6"/>
    </row>
    <row r="95" spans="1:92" s="3" customFormat="1" ht="10.5" customHeight="1" thickBot="1">
      <c r="A95" s="147"/>
      <c r="B95" s="325"/>
      <c r="C95" s="326"/>
      <c r="D95" s="326"/>
      <c r="E95" s="326"/>
      <c r="F95" s="326"/>
      <c r="G95" s="327"/>
      <c r="H95" s="263"/>
      <c r="I95" s="264"/>
      <c r="J95" s="264"/>
      <c r="K95" s="264"/>
      <c r="L95" s="264"/>
      <c r="M95" s="98"/>
      <c r="N95" s="98"/>
      <c r="O95" s="98"/>
      <c r="P95" s="98"/>
      <c r="Q95" s="98"/>
      <c r="R95" s="98"/>
      <c r="S95" s="98"/>
      <c r="T95" s="98"/>
      <c r="U95" s="98"/>
      <c r="V95" s="98"/>
      <c r="W95" s="98"/>
      <c r="X95" s="98"/>
      <c r="Y95" s="172"/>
      <c r="Z95" s="334"/>
      <c r="AA95" s="335"/>
      <c r="AB95" s="335"/>
      <c r="AC95" s="335"/>
      <c r="AD95" s="335"/>
      <c r="AE95" s="335"/>
      <c r="AF95" s="335"/>
      <c r="AG95" s="335"/>
      <c r="AH95" s="335"/>
      <c r="AI95" s="335"/>
      <c r="AJ95" s="335"/>
      <c r="AK95" s="335"/>
      <c r="AL95" s="335"/>
      <c r="AM95" s="335"/>
      <c r="AN95" s="335"/>
      <c r="AO95" s="335"/>
      <c r="AP95" s="335"/>
      <c r="AQ95" s="335"/>
      <c r="AR95" s="335"/>
      <c r="AS95" s="336"/>
      <c r="AT95" s="303"/>
      <c r="AU95" s="304"/>
      <c r="AV95" s="304"/>
      <c r="AW95" s="304"/>
      <c r="AX95" s="304"/>
      <c r="AY95" s="304"/>
      <c r="AZ95" s="305"/>
      <c r="BA95" s="315"/>
      <c r="BB95" s="316"/>
      <c r="BC95" s="5"/>
      <c r="BD95" s="318"/>
      <c r="BE95" s="318"/>
      <c r="BF95" s="318"/>
      <c r="BG95" s="318"/>
      <c r="BH95" s="318"/>
      <c r="BI95" s="318"/>
      <c r="BJ95" s="318"/>
      <c r="BK95" s="318"/>
      <c r="BL95" s="318"/>
      <c r="BM95" s="321"/>
      <c r="BN95" s="321"/>
      <c r="BO95" s="321"/>
      <c r="BP95" s="321"/>
      <c r="BQ95" s="313"/>
      <c r="BR95" s="293"/>
      <c r="BS95" s="294"/>
      <c r="BT95" s="294"/>
      <c r="BU95" s="294"/>
      <c r="BV95" s="294"/>
      <c r="BW95" s="294"/>
      <c r="BX95" s="294"/>
      <c r="BY95" s="294"/>
      <c r="BZ95" s="294"/>
      <c r="CA95" s="295"/>
      <c r="CB95" s="147"/>
      <c r="CC95" s="147"/>
      <c r="CD95" s="147"/>
      <c r="CE95" s="147"/>
      <c r="CF95" s="147"/>
      <c r="CG95" s="147"/>
      <c r="CH95" s="147"/>
      <c r="CI95" s="147"/>
      <c r="CJ95" s="6"/>
      <c r="CK95" s="6"/>
      <c r="CL95" s="6"/>
      <c r="CM95" s="6"/>
      <c r="CN95" s="6"/>
    </row>
    <row r="96" spans="1:92" s="3" customFormat="1" ht="10.5" customHeight="1">
      <c r="A96" s="147"/>
      <c r="B96" s="325"/>
      <c r="C96" s="326"/>
      <c r="D96" s="326"/>
      <c r="E96" s="326"/>
      <c r="F96" s="326"/>
      <c r="G96" s="327"/>
      <c r="H96" s="261" t="s">
        <v>70</v>
      </c>
      <c r="I96" s="262"/>
      <c r="J96" s="262"/>
      <c r="K96" s="262"/>
      <c r="L96" s="262"/>
      <c r="M96" s="225"/>
      <c r="N96" s="225"/>
      <c r="O96" s="225"/>
      <c r="P96" s="225"/>
      <c r="Q96" s="225"/>
      <c r="R96" s="225"/>
      <c r="S96" s="225"/>
      <c r="T96" s="225"/>
      <c r="U96" s="225"/>
      <c r="V96" s="225"/>
      <c r="W96" s="225"/>
      <c r="X96" s="225"/>
      <c r="Y96" s="226"/>
      <c r="Z96" s="337" t="s">
        <v>71</v>
      </c>
      <c r="AA96" s="314"/>
      <c r="AB96" s="314"/>
      <c r="AC96" s="314"/>
      <c r="AD96" s="314"/>
      <c r="AE96" s="312" t="s">
        <v>72</v>
      </c>
      <c r="AF96" s="312"/>
      <c r="AG96" s="312"/>
      <c r="AH96" s="312"/>
      <c r="AI96" s="312"/>
      <c r="AJ96" s="312"/>
      <c r="AK96" s="312"/>
      <c r="AL96" s="312"/>
      <c r="AM96" s="312"/>
      <c r="AN96" s="312"/>
      <c r="AO96" s="312"/>
      <c r="AP96" s="312"/>
      <c r="AQ96" s="312"/>
      <c r="AR96" s="312"/>
      <c r="AS96" s="313"/>
      <c r="AT96" s="173"/>
      <c r="AU96" s="174"/>
      <c r="AV96" s="174"/>
      <c r="AW96" s="174"/>
      <c r="AX96" s="174"/>
      <c r="AY96" s="174"/>
      <c r="AZ96" s="175"/>
      <c r="BA96" s="246"/>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147"/>
      <c r="CC96" s="147"/>
      <c r="CD96" s="147"/>
      <c r="CE96" s="147"/>
      <c r="CF96" s="147"/>
      <c r="CG96" s="147"/>
      <c r="CH96" s="147"/>
      <c r="CI96" s="147"/>
      <c r="CJ96" s="6"/>
      <c r="CK96" s="6"/>
      <c r="CL96" s="6"/>
      <c r="CM96" s="6"/>
      <c r="CN96" s="6"/>
    </row>
    <row r="97" spans="1:92" s="3" customFormat="1" ht="10.5" customHeight="1">
      <c r="A97" s="147"/>
      <c r="B97" s="328"/>
      <c r="C97" s="329"/>
      <c r="D97" s="329"/>
      <c r="E97" s="329"/>
      <c r="F97" s="329"/>
      <c r="G97" s="330"/>
      <c r="H97" s="263"/>
      <c r="I97" s="264"/>
      <c r="J97" s="264"/>
      <c r="K97" s="264"/>
      <c r="L97" s="264"/>
      <c r="M97" s="228"/>
      <c r="N97" s="228"/>
      <c r="O97" s="228"/>
      <c r="P97" s="228"/>
      <c r="Q97" s="228"/>
      <c r="R97" s="228"/>
      <c r="S97" s="228"/>
      <c r="T97" s="228"/>
      <c r="U97" s="228"/>
      <c r="V97" s="228"/>
      <c r="W97" s="228"/>
      <c r="X97" s="228"/>
      <c r="Y97" s="229"/>
      <c r="Z97" s="337"/>
      <c r="AA97" s="314"/>
      <c r="AB97" s="314"/>
      <c r="AC97" s="314"/>
      <c r="AD97" s="314"/>
      <c r="AE97" s="312"/>
      <c r="AF97" s="312"/>
      <c r="AG97" s="312"/>
      <c r="AH97" s="312"/>
      <c r="AI97" s="312"/>
      <c r="AJ97" s="312"/>
      <c r="AK97" s="312"/>
      <c r="AL97" s="312"/>
      <c r="AM97" s="312"/>
      <c r="AN97" s="312"/>
      <c r="AO97" s="312"/>
      <c r="AP97" s="312"/>
      <c r="AQ97" s="312"/>
      <c r="AR97" s="312"/>
      <c r="AS97" s="313"/>
      <c r="AT97" s="176"/>
      <c r="AU97" s="177"/>
      <c r="AV97" s="177"/>
      <c r="AW97" s="177"/>
      <c r="AX97" s="177"/>
      <c r="AY97" s="177"/>
      <c r="AZ97" s="178"/>
      <c r="BA97" s="246"/>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147"/>
      <c r="CC97" s="147"/>
      <c r="CD97" s="147"/>
      <c r="CE97" s="147"/>
      <c r="CF97" s="147"/>
      <c r="CG97" s="147"/>
      <c r="CH97" s="147"/>
      <c r="CI97" s="147"/>
      <c r="CJ97" s="6"/>
      <c r="CK97" s="6"/>
      <c r="CL97" s="6"/>
      <c r="CM97" s="6"/>
      <c r="CN97" s="6"/>
    </row>
    <row r="98" spans="1:92" s="3" customFormat="1" ht="10.5" customHeight="1">
      <c r="A98" s="147"/>
      <c r="B98" s="296"/>
      <c r="C98" s="296"/>
      <c r="D98" s="296"/>
      <c r="E98" s="296"/>
      <c r="F98" s="296"/>
      <c r="G98" s="296"/>
      <c r="H98" s="296"/>
      <c r="I98" s="296"/>
      <c r="J98" s="296"/>
      <c r="K98" s="296"/>
      <c r="L98" s="296"/>
      <c r="M98" s="296"/>
      <c r="N98" s="296"/>
      <c r="O98" s="296"/>
      <c r="P98" s="296"/>
      <c r="Q98" s="296"/>
      <c r="R98" s="296"/>
      <c r="S98" s="296"/>
      <c r="T98" s="296"/>
      <c r="U98" s="296"/>
      <c r="V98" s="296"/>
      <c r="W98" s="296"/>
      <c r="X98" s="296"/>
      <c r="Y98" s="296"/>
      <c r="Z98" s="314" t="s">
        <v>74</v>
      </c>
      <c r="AA98" s="314"/>
      <c r="AB98" s="314"/>
      <c r="AC98" s="314"/>
      <c r="AD98" s="314"/>
      <c r="AE98" s="314"/>
      <c r="AF98" s="314"/>
      <c r="AG98" s="314"/>
      <c r="AH98" s="314"/>
      <c r="AI98" s="314"/>
      <c r="AJ98" s="314"/>
      <c r="AK98" s="314"/>
      <c r="AL98" s="314"/>
      <c r="AM98" s="312" t="s">
        <v>73</v>
      </c>
      <c r="AN98" s="312"/>
      <c r="AO98" s="312"/>
      <c r="AP98" s="312"/>
      <c r="AQ98" s="312"/>
      <c r="AR98" s="312"/>
      <c r="AS98" s="313"/>
      <c r="AT98" s="306">
        <f>IF(AT94+AT96="",0,AT94+AT96)</f>
        <v>0</v>
      </c>
      <c r="AU98" s="307"/>
      <c r="AV98" s="307"/>
      <c r="AW98" s="307"/>
      <c r="AX98" s="307"/>
      <c r="AY98" s="307"/>
      <c r="AZ98" s="308"/>
      <c r="BA98" s="246"/>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147"/>
      <c r="CC98" s="147"/>
      <c r="CD98" s="147"/>
      <c r="CE98" s="147"/>
      <c r="CF98" s="147"/>
      <c r="CG98" s="147"/>
      <c r="CH98" s="147"/>
      <c r="CI98" s="147"/>
      <c r="CJ98" s="6"/>
      <c r="CK98" s="6"/>
      <c r="CL98" s="6"/>
      <c r="CM98" s="6"/>
      <c r="CN98" s="6"/>
    </row>
    <row r="99" spans="1:92" s="3" customFormat="1" ht="10.5" customHeight="1">
      <c r="A99" s="1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314"/>
      <c r="AA99" s="314"/>
      <c r="AB99" s="314"/>
      <c r="AC99" s="314"/>
      <c r="AD99" s="314"/>
      <c r="AE99" s="314"/>
      <c r="AF99" s="314"/>
      <c r="AG99" s="314"/>
      <c r="AH99" s="314"/>
      <c r="AI99" s="314"/>
      <c r="AJ99" s="314"/>
      <c r="AK99" s="314"/>
      <c r="AL99" s="314"/>
      <c r="AM99" s="312"/>
      <c r="AN99" s="312"/>
      <c r="AO99" s="312"/>
      <c r="AP99" s="312"/>
      <c r="AQ99" s="312"/>
      <c r="AR99" s="312"/>
      <c r="AS99" s="313"/>
      <c r="AT99" s="309"/>
      <c r="AU99" s="310"/>
      <c r="AV99" s="310"/>
      <c r="AW99" s="310"/>
      <c r="AX99" s="310"/>
      <c r="AY99" s="310"/>
      <c r="AZ99" s="311"/>
      <c r="BA99" s="246"/>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147"/>
      <c r="CC99" s="147"/>
      <c r="CD99" s="147"/>
      <c r="CE99" s="147"/>
      <c r="CF99" s="147"/>
      <c r="CG99" s="147"/>
      <c r="CH99" s="147"/>
      <c r="CI99" s="147"/>
      <c r="CJ99" s="6"/>
      <c r="CK99" s="6"/>
      <c r="CL99" s="6"/>
      <c r="CM99" s="6"/>
      <c r="CN99" s="6"/>
    </row>
    <row r="100" spans="1:92" s="3" customFormat="1" ht="10.5" customHeight="1">
      <c r="A100" s="147"/>
      <c r="B100" s="299"/>
      <c r="C100" s="299"/>
      <c r="D100" s="298" t="s">
        <v>99</v>
      </c>
      <c r="E100" s="298"/>
      <c r="F100" s="298"/>
      <c r="G100" s="298"/>
      <c r="H100" s="298"/>
      <c r="I100" s="298"/>
      <c r="J100" s="298"/>
      <c r="K100" s="298"/>
      <c r="L100" s="298"/>
      <c r="M100" s="298"/>
      <c r="N100" s="298"/>
      <c r="O100" s="298"/>
      <c r="P100" s="298"/>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147"/>
      <c r="CC100" s="147"/>
      <c r="CD100" s="147"/>
      <c r="CE100" s="147"/>
      <c r="CF100" s="147"/>
      <c r="CG100" s="147"/>
      <c r="CH100" s="147"/>
      <c r="CI100" s="147"/>
      <c r="CJ100" s="6"/>
      <c r="CK100" s="6"/>
      <c r="CL100" s="6"/>
      <c r="CM100" s="6"/>
      <c r="CN100" s="6"/>
    </row>
    <row r="101" spans="1:92" s="3" customFormat="1" ht="10.5" customHeight="1">
      <c r="A101" s="147"/>
      <c r="B101" s="299"/>
      <c r="C101" s="299"/>
      <c r="D101" s="297" t="s">
        <v>95</v>
      </c>
      <c r="E101" s="297"/>
      <c r="F101" s="297"/>
      <c r="G101" s="297"/>
      <c r="H101" s="297"/>
      <c r="I101" s="297"/>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7"/>
      <c r="AT101" s="297"/>
      <c r="AU101" s="297"/>
      <c r="AV101" s="297"/>
      <c r="AW101" s="297"/>
      <c r="AX101" s="297"/>
      <c r="AY101" s="297"/>
      <c r="AZ101" s="297"/>
      <c r="BA101" s="297"/>
      <c r="BB101" s="297"/>
      <c r="BC101" s="297"/>
      <c r="BD101" s="297"/>
      <c r="BE101" s="297"/>
      <c r="BF101" s="297"/>
      <c r="BG101" s="297"/>
      <c r="BH101" s="297"/>
      <c r="BI101" s="297"/>
      <c r="BJ101" s="297"/>
      <c r="BK101" s="297"/>
      <c r="BL101" s="297"/>
      <c r="BM101" s="297"/>
      <c r="BN101" s="297"/>
      <c r="BO101" s="297"/>
      <c r="BP101" s="297"/>
      <c r="BQ101" s="297"/>
      <c r="BR101" s="297"/>
      <c r="BS101" s="297"/>
      <c r="BT101" s="297"/>
      <c r="BU101" s="297"/>
      <c r="BV101" s="297"/>
      <c r="BW101" s="297"/>
      <c r="BX101" s="297"/>
      <c r="BY101" s="297"/>
      <c r="BZ101" s="297"/>
      <c r="CA101" s="297"/>
      <c r="CB101" s="147"/>
      <c r="CC101" s="147"/>
      <c r="CD101" s="147"/>
      <c r="CE101" s="147"/>
      <c r="CF101" s="147"/>
      <c r="CG101" s="147"/>
      <c r="CH101" s="147"/>
      <c r="CI101" s="147"/>
      <c r="CJ101" s="6"/>
      <c r="CK101" s="6"/>
      <c r="CL101" s="6"/>
      <c r="CM101" s="6"/>
      <c r="CN101" s="6"/>
    </row>
    <row r="102" spans="1:92" s="3" customFormat="1" ht="10.5" customHeight="1">
      <c r="A102" s="147"/>
      <c r="B102" s="299"/>
      <c r="C102" s="299"/>
      <c r="D102" s="297" t="s">
        <v>77</v>
      </c>
      <c r="E102" s="297"/>
      <c r="F102" s="297"/>
      <c r="G102" s="297"/>
      <c r="H102" s="297"/>
      <c r="I102" s="297"/>
      <c r="J102" s="297"/>
      <c r="K102" s="297"/>
      <c r="L102" s="297"/>
      <c r="M102" s="297"/>
      <c r="N102" s="297"/>
      <c r="O102" s="297"/>
      <c r="P102" s="297"/>
      <c r="Q102" s="297"/>
      <c r="R102" s="297"/>
      <c r="S102" s="297"/>
      <c r="T102" s="297"/>
      <c r="U102" s="297"/>
      <c r="V102" s="297"/>
      <c r="W102" s="297"/>
      <c r="X102" s="297"/>
      <c r="Y102" s="297"/>
      <c r="Z102" s="297"/>
      <c r="AA102" s="297"/>
      <c r="AB102" s="297"/>
      <c r="AC102" s="297"/>
      <c r="AD102" s="297"/>
      <c r="AE102" s="297"/>
      <c r="AF102" s="297"/>
      <c r="AG102" s="297"/>
      <c r="AH102" s="297"/>
      <c r="AI102" s="297"/>
      <c r="AJ102" s="297"/>
      <c r="AK102" s="297"/>
      <c r="AL102" s="297"/>
      <c r="AM102" s="297"/>
      <c r="AN102" s="297"/>
      <c r="AO102" s="297"/>
      <c r="AP102" s="297"/>
      <c r="AQ102" s="297"/>
      <c r="AR102" s="297"/>
      <c r="AS102" s="297"/>
      <c r="AT102" s="297"/>
      <c r="AU102" s="297"/>
      <c r="AV102" s="297"/>
      <c r="AW102" s="297"/>
      <c r="AX102" s="297"/>
      <c r="AY102" s="297"/>
      <c r="AZ102" s="297"/>
      <c r="BA102" s="297"/>
      <c r="BB102" s="297"/>
      <c r="BC102" s="297"/>
      <c r="BD102" s="297"/>
      <c r="BE102" s="297"/>
      <c r="BF102" s="297"/>
      <c r="BG102" s="297"/>
      <c r="BH102" s="297"/>
      <c r="BI102" s="297"/>
      <c r="BJ102" s="297"/>
      <c r="BK102" s="297"/>
      <c r="BL102" s="297"/>
      <c r="BM102" s="297"/>
      <c r="BN102" s="297"/>
      <c r="BO102" s="297"/>
      <c r="BP102" s="297"/>
      <c r="BQ102" s="297"/>
      <c r="BR102" s="297"/>
      <c r="BS102" s="297"/>
      <c r="BT102" s="297"/>
      <c r="BU102" s="297"/>
      <c r="BV102" s="297"/>
      <c r="BW102" s="297"/>
      <c r="BX102" s="297"/>
      <c r="BY102" s="297"/>
      <c r="BZ102" s="297"/>
      <c r="CA102" s="297"/>
      <c r="CB102" s="147"/>
      <c r="CC102" s="147"/>
      <c r="CD102" s="147"/>
      <c r="CE102" s="147"/>
      <c r="CF102" s="147"/>
      <c r="CG102" s="147"/>
      <c r="CH102" s="147"/>
      <c r="CI102" s="147"/>
      <c r="CJ102" s="6"/>
      <c r="CK102" s="6"/>
      <c r="CL102" s="6"/>
      <c r="CM102" s="6"/>
      <c r="CN102" s="6"/>
    </row>
    <row r="103" spans="1:92" s="3" customFormat="1" ht="10.5" customHeight="1" thickBot="1">
      <c r="A103" s="147"/>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c r="Z103" s="299"/>
      <c r="AA103" s="299"/>
      <c r="AB103" s="299"/>
      <c r="AC103" s="299"/>
      <c r="AD103" s="299"/>
      <c r="AE103" s="299"/>
      <c r="AF103" s="299"/>
      <c r="AG103" s="299"/>
      <c r="AH103" s="299"/>
      <c r="AI103" s="299"/>
      <c r="AJ103" s="299"/>
      <c r="AK103" s="299"/>
      <c r="AL103" s="299"/>
      <c r="AM103" s="299"/>
      <c r="AN103" s="299"/>
      <c r="AO103" s="299"/>
      <c r="AP103" s="299"/>
      <c r="AQ103" s="299"/>
      <c r="AR103" s="299"/>
      <c r="AS103" s="299"/>
      <c r="AT103" s="299"/>
      <c r="AU103" s="299"/>
      <c r="AV103" s="299"/>
      <c r="AW103" s="299"/>
      <c r="AX103" s="299"/>
      <c r="AY103" s="299"/>
      <c r="AZ103" s="299"/>
      <c r="BA103" s="299"/>
      <c r="BB103" s="299"/>
      <c r="BC103" s="299"/>
      <c r="BD103" s="299"/>
      <c r="BE103" s="299"/>
      <c r="BF103" s="299"/>
      <c r="BG103" s="299"/>
      <c r="BH103" s="299"/>
      <c r="BI103" s="299"/>
      <c r="BJ103" s="299"/>
      <c r="BK103" s="299"/>
      <c r="BL103" s="299"/>
      <c r="BM103" s="299"/>
      <c r="BN103" s="299"/>
      <c r="BO103" s="299"/>
      <c r="BP103" s="299"/>
      <c r="BQ103" s="299"/>
      <c r="BR103" s="299"/>
      <c r="BS103" s="299"/>
      <c r="BT103" s="299"/>
      <c r="BU103" s="299"/>
      <c r="BV103" s="299"/>
      <c r="BW103" s="299"/>
      <c r="BX103" s="299"/>
      <c r="BY103" s="299"/>
      <c r="BZ103" s="299"/>
      <c r="CA103" s="299"/>
      <c r="CB103" s="147"/>
      <c r="CC103" s="147"/>
      <c r="CD103" s="147"/>
      <c r="CE103" s="147"/>
      <c r="CF103" s="147"/>
      <c r="CG103" s="147"/>
      <c r="CH103" s="147"/>
      <c r="CI103" s="147"/>
      <c r="CJ103" s="6"/>
      <c r="CK103" s="6"/>
      <c r="CL103" s="6"/>
      <c r="CM103" s="6"/>
      <c r="CN103" s="6"/>
    </row>
    <row r="104" spans="1:92" s="3" customFormat="1" ht="10.5" customHeight="1" thickBot="1">
      <c r="A104" s="147"/>
      <c r="B104" s="268" t="s">
        <v>98</v>
      </c>
      <c r="C104" s="269"/>
      <c r="D104" s="269"/>
      <c r="E104" s="269"/>
      <c r="F104" s="269"/>
      <c r="G104" s="269"/>
      <c r="H104" s="269"/>
      <c r="I104" s="269"/>
      <c r="J104" s="269"/>
      <c r="K104" s="269"/>
      <c r="L104" s="269"/>
      <c r="M104" s="269"/>
      <c r="N104" s="269"/>
      <c r="O104" s="269"/>
      <c r="P104" s="269"/>
      <c r="Q104" s="269"/>
      <c r="R104" s="269"/>
      <c r="S104" s="270"/>
      <c r="T104" s="277"/>
      <c r="U104" s="230" t="s">
        <v>78</v>
      </c>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c r="AS104" s="231"/>
      <c r="AT104" s="231"/>
      <c r="AU104" s="231"/>
      <c r="AV104" s="231"/>
      <c r="AW104" s="231"/>
      <c r="AX104" s="231"/>
      <c r="AY104" s="231"/>
      <c r="AZ104" s="232"/>
      <c r="BA104" s="249"/>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147"/>
      <c r="CC104" s="147"/>
      <c r="CD104" s="147"/>
      <c r="CE104" s="147"/>
      <c r="CF104" s="147"/>
      <c r="CG104" s="147"/>
      <c r="CH104" s="147"/>
      <c r="CI104" s="147"/>
      <c r="CJ104" s="6"/>
      <c r="CK104" s="6"/>
      <c r="CL104" s="6"/>
      <c r="CM104" s="6"/>
      <c r="CN104" s="6"/>
    </row>
    <row r="105" spans="1:92" s="3" customFormat="1" ht="10.5" customHeight="1">
      <c r="A105" s="147"/>
      <c r="B105" s="271"/>
      <c r="C105" s="272"/>
      <c r="D105" s="272"/>
      <c r="E105" s="272"/>
      <c r="F105" s="272"/>
      <c r="G105" s="272"/>
      <c r="H105" s="272"/>
      <c r="I105" s="272"/>
      <c r="J105" s="272"/>
      <c r="K105" s="272"/>
      <c r="L105" s="272"/>
      <c r="M105" s="272"/>
      <c r="N105" s="272"/>
      <c r="O105" s="272"/>
      <c r="P105" s="272"/>
      <c r="Q105" s="272"/>
      <c r="R105" s="272"/>
      <c r="S105" s="273"/>
      <c r="T105" s="277"/>
      <c r="U105" s="233" t="s">
        <v>44</v>
      </c>
      <c r="V105" s="234"/>
      <c r="W105" s="234"/>
      <c r="X105" s="234"/>
      <c r="Y105" s="235"/>
      <c r="Z105" s="237" t="s">
        <v>79</v>
      </c>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238"/>
      <c r="BA105" s="242" t="s">
        <v>67</v>
      </c>
      <c r="BB105" s="243"/>
      <c r="BC105" s="243"/>
      <c r="BD105" s="243"/>
      <c r="BE105" s="243"/>
      <c r="BF105" s="243"/>
      <c r="BG105" s="243"/>
      <c r="BH105" s="243"/>
      <c r="BI105" s="243"/>
      <c r="BJ105" s="243"/>
      <c r="BK105" s="244"/>
      <c r="BL105" s="245" t="s">
        <v>359</v>
      </c>
      <c r="BM105" s="234"/>
      <c r="BN105" s="234"/>
      <c r="BO105" s="234"/>
      <c r="BP105" s="234"/>
      <c r="BQ105" s="235"/>
      <c r="BR105" s="246"/>
      <c r="BS105" s="247"/>
      <c r="BT105" s="247"/>
      <c r="BU105" s="247"/>
      <c r="BV105" s="247"/>
      <c r="BW105" s="247"/>
      <c r="BX105" s="247"/>
      <c r="BY105" s="247"/>
      <c r="BZ105" s="247"/>
      <c r="CA105" s="247"/>
      <c r="CB105" s="147"/>
      <c r="CC105" s="147"/>
      <c r="CD105" s="147"/>
      <c r="CE105" s="147"/>
      <c r="CF105" s="147"/>
      <c r="CG105" s="147"/>
      <c r="CH105" s="147"/>
      <c r="CI105" s="147"/>
      <c r="CJ105" s="6"/>
      <c r="CK105" s="6"/>
      <c r="CL105" s="6"/>
      <c r="CM105" s="6"/>
      <c r="CN105" s="6"/>
    </row>
    <row r="106" spans="1:92" s="3" customFormat="1" ht="10.5" customHeight="1" thickBot="1">
      <c r="A106" s="147"/>
      <c r="B106" s="271"/>
      <c r="C106" s="272"/>
      <c r="D106" s="272"/>
      <c r="E106" s="272"/>
      <c r="F106" s="272"/>
      <c r="G106" s="272"/>
      <c r="H106" s="272"/>
      <c r="I106" s="272"/>
      <c r="J106" s="272"/>
      <c r="K106" s="272"/>
      <c r="L106" s="272"/>
      <c r="M106" s="272"/>
      <c r="N106" s="272"/>
      <c r="O106" s="272"/>
      <c r="P106" s="272"/>
      <c r="Q106" s="272"/>
      <c r="R106" s="272"/>
      <c r="S106" s="273"/>
      <c r="T106" s="277"/>
      <c r="U106" s="236"/>
      <c r="V106" s="101"/>
      <c r="W106" s="101"/>
      <c r="X106" s="101"/>
      <c r="Y106" s="211"/>
      <c r="Z106" s="239"/>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1"/>
      <c r="BA106" s="149" t="s">
        <v>68</v>
      </c>
      <c r="BB106" s="150"/>
      <c r="BC106" s="150"/>
      <c r="BD106" s="150"/>
      <c r="BE106" s="207"/>
      <c r="BF106" s="149" t="s">
        <v>23</v>
      </c>
      <c r="BG106" s="150"/>
      <c r="BH106" s="150"/>
      <c r="BI106" s="150"/>
      <c r="BJ106" s="150"/>
      <c r="BK106" s="207"/>
      <c r="BL106" s="210"/>
      <c r="BM106" s="101"/>
      <c r="BN106" s="101"/>
      <c r="BO106" s="101"/>
      <c r="BP106" s="101"/>
      <c r="BQ106" s="211"/>
      <c r="BR106" s="248"/>
      <c r="BS106" s="160"/>
      <c r="BT106" s="160"/>
      <c r="BU106" s="160"/>
      <c r="BV106" s="160"/>
      <c r="BW106" s="160"/>
      <c r="BX106" s="160"/>
      <c r="BY106" s="160"/>
      <c r="BZ106" s="160"/>
      <c r="CA106" s="160"/>
      <c r="CB106" s="147"/>
      <c r="CC106" s="147"/>
      <c r="CD106" s="147"/>
      <c r="CE106" s="147"/>
      <c r="CF106" s="147"/>
      <c r="CG106" s="147"/>
      <c r="CH106" s="147"/>
      <c r="CI106" s="147"/>
      <c r="CJ106" s="6"/>
      <c r="CK106" s="6"/>
      <c r="CL106" s="6"/>
      <c r="CM106" s="6"/>
      <c r="CN106" s="6"/>
    </row>
    <row r="107" spans="1:92" s="3" customFormat="1" ht="10.5" customHeight="1">
      <c r="A107" s="147"/>
      <c r="B107" s="271"/>
      <c r="C107" s="272"/>
      <c r="D107" s="272"/>
      <c r="E107" s="272"/>
      <c r="F107" s="272"/>
      <c r="G107" s="272"/>
      <c r="H107" s="272"/>
      <c r="I107" s="272"/>
      <c r="J107" s="272"/>
      <c r="K107" s="272"/>
      <c r="L107" s="272"/>
      <c r="M107" s="272"/>
      <c r="N107" s="272"/>
      <c r="O107" s="272"/>
      <c r="P107" s="272"/>
      <c r="Q107" s="272"/>
      <c r="R107" s="272"/>
      <c r="S107" s="273"/>
      <c r="T107" s="277"/>
      <c r="U107" s="222"/>
      <c r="V107" s="96"/>
      <c r="W107" s="96"/>
      <c r="X107" s="96"/>
      <c r="Y107" s="170"/>
      <c r="Z107" s="224"/>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6"/>
      <c r="BA107" s="169"/>
      <c r="BB107" s="96"/>
      <c r="BC107" s="96"/>
      <c r="BD107" s="96"/>
      <c r="BE107" s="170"/>
      <c r="BF107" s="173"/>
      <c r="BG107" s="174"/>
      <c r="BH107" s="174"/>
      <c r="BI107" s="174"/>
      <c r="BJ107" s="174"/>
      <c r="BK107" s="175"/>
      <c r="BL107" s="180"/>
      <c r="BM107" s="181"/>
      <c r="BN107" s="181"/>
      <c r="BO107" s="181"/>
      <c r="BP107" s="181"/>
      <c r="BQ107" s="182"/>
      <c r="BR107" s="250"/>
      <c r="BS107" s="251"/>
      <c r="BT107" s="251"/>
      <c r="BU107" s="251"/>
      <c r="BV107" s="251"/>
      <c r="BW107" s="251"/>
      <c r="BX107" s="251"/>
      <c r="BY107" s="251"/>
      <c r="BZ107" s="251"/>
      <c r="CA107" s="252"/>
      <c r="CB107" s="147"/>
      <c r="CC107" s="147"/>
      <c r="CD107" s="147"/>
      <c r="CE107" s="147"/>
      <c r="CF107" s="147"/>
      <c r="CG107" s="147"/>
      <c r="CH107" s="147"/>
      <c r="CI107" s="147"/>
      <c r="CJ107" s="6"/>
      <c r="CK107" s="6"/>
      <c r="CL107" s="6"/>
      <c r="CM107" s="6"/>
      <c r="CN107" s="6"/>
    </row>
    <row r="108" spans="1:92" s="3" customFormat="1" ht="10.5" customHeight="1">
      <c r="A108" s="147"/>
      <c r="B108" s="271"/>
      <c r="C108" s="272"/>
      <c r="D108" s="272"/>
      <c r="E108" s="272"/>
      <c r="F108" s="272"/>
      <c r="G108" s="272"/>
      <c r="H108" s="272"/>
      <c r="I108" s="272"/>
      <c r="J108" s="272"/>
      <c r="K108" s="272"/>
      <c r="L108" s="272"/>
      <c r="M108" s="272"/>
      <c r="N108" s="272"/>
      <c r="O108" s="272"/>
      <c r="P108" s="272"/>
      <c r="Q108" s="272"/>
      <c r="R108" s="272"/>
      <c r="S108" s="273"/>
      <c r="T108" s="277"/>
      <c r="U108" s="223"/>
      <c r="V108" s="98"/>
      <c r="W108" s="98"/>
      <c r="X108" s="98"/>
      <c r="Y108" s="172"/>
      <c r="Z108" s="227"/>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9"/>
      <c r="BA108" s="171"/>
      <c r="BB108" s="98"/>
      <c r="BC108" s="98"/>
      <c r="BD108" s="98"/>
      <c r="BE108" s="172"/>
      <c r="BF108" s="176"/>
      <c r="BG108" s="177"/>
      <c r="BH108" s="177"/>
      <c r="BI108" s="177"/>
      <c r="BJ108" s="177"/>
      <c r="BK108" s="178"/>
      <c r="BL108" s="183"/>
      <c r="BM108" s="184"/>
      <c r="BN108" s="184"/>
      <c r="BO108" s="184"/>
      <c r="BP108" s="184"/>
      <c r="BQ108" s="185"/>
      <c r="BR108" s="189"/>
      <c r="BS108" s="190"/>
      <c r="BT108" s="190"/>
      <c r="BU108" s="190"/>
      <c r="BV108" s="190"/>
      <c r="BW108" s="190"/>
      <c r="BX108" s="190"/>
      <c r="BY108" s="190"/>
      <c r="BZ108" s="190"/>
      <c r="CA108" s="191"/>
      <c r="CB108" s="147"/>
      <c r="CC108" s="147"/>
      <c r="CD108" s="147"/>
      <c r="CE108" s="147"/>
      <c r="CF108" s="147"/>
      <c r="CG108" s="147"/>
      <c r="CH108" s="147"/>
      <c r="CI108" s="147"/>
      <c r="CJ108" s="6"/>
      <c r="CK108" s="6"/>
      <c r="CL108" s="6"/>
      <c r="CM108" s="6"/>
      <c r="CN108" s="6"/>
    </row>
    <row r="109" spans="1:92" s="3" customFormat="1" ht="10.5" customHeight="1">
      <c r="A109" s="147"/>
      <c r="B109" s="271"/>
      <c r="C109" s="272"/>
      <c r="D109" s="272"/>
      <c r="E109" s="272"/>
      <c r="F109" s="272"/>
      <c r="G109" s="272"/>
      <c r="H109" s="272"/>
      <c r="I109" s="272"/>
      <c r="J109" s="272"/>
      <c r="K109" s="272"/>
      <c r="L109" s="272"/>
      <c r="M109" s="272"/>
      <c r="N109" s="272"/>
      <c r="O109" s="272"/>
      <c r="P109" s="272"/>
      <c r="Q109" s="272"/>
      <c r="R109" s="272"/>
      <c r="S109" s="273"/>
      <c r="T109" s="277"/>
      <c r="U109" s="222"/>
      <c r="V109" s="96"/>
      <c r="W109" s="96"/>
      <c r="X109" s="96"/>
      <c r="Y109" s="170"/>
      <c r="Z109" s="224"/>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6"/>
      <c r="BA109" s="169"/>
      <c r="BB109" s="96"/>
      <c r="BC109" s="96"/>
      <c r="BD109" s="96"/>
      <c r="BE109" s="170"/>
      <c r="BF109" s="173"/>
      <c r="BG109" s="174"/>
      <c r="BH109" s="174"/>
      <c r="BI109" s="174"/>
      <c r="BJ109" s="174"/>
      <c r="BK109" s="175"/>
      <c r="BL109" s="180"/>
      <c r="BM109" s="181"/>
      <c r="BN109" s="181"/>
      <c r="BO109" s="181"/>
      <c r="BP109" s="181"/>
      <c r="BQ109" s="182"/>
      <c r="BR109" s="186" t="str">
        <f t="shared" ref="BR109" si="18">IF(BF109=""," ",BF109*BL109)</f>
        <v xml:space="preserve"> </v>
      </c>
      <c r="BS109" s="187"/>
      <c r="BT109" s="187"/>
      <c r="BU109" s="187"/>
      <c r="BV109" s="187"/>
      <c r="BW109" s="187"/>
      <c r="BX109" s="187"/>
      <c r="BY109" s="187"/>
      <c r="BZ109" s="187"/>
      <c r="CA109" s="188"/>
      <c r="CB109" s="147"/>
      <c r="CC109" s="147"/>
      <c r="CD109" s="147"/>
      <c r="CE109" s="147"/>
      <c r="CF109" s="147"/>
      <c r="CG109" s="147"/>
      <c r="CH109" s="147"/>
      <c r="CI109" s="147"/>
      <c r="CJ109" s="6"/>
      <c r="CK109" s="6"/>
      <c r="CL109" s="6"/>
      <c r="CM109" s="6"/>
      <c r="CN109" s="6"/>
    </row>
    <row r="110" spans="1:92" s="3" customFormat="1" ht="10.5" customHeight="1">
      <c r="A110" s="147"/>
      <c r="B110" s="271"/>
      <c r="C110" s="272"/>
      <c r="D110" s="272"/>
      <c r="E110" s="272"/>
      <c r="F110" s="272"/>
      <c r="G110" s="272"/>
      <c r="H110" s="272"/>
      <c r="I110" s="272"/>
      <c r="J110" s="272"/>
      <c r="K110" s="272"/>
      <c r="L110" s="272"/>
      <c r="M110" s="272"/>
      <c r="N110" s="272"/>
      <c r="O110" s="272"/>
      <c r="P110" s="272"/>
      <c r="Q110" s="272"/>
      <c r="R110" s="272"/>
      <c r="S110" s="273"/>
      <c r="T110" s="277"/>
      <c r="U110" s="223"/>
      <c r="V110" s="98"/>
      <c r="W110" s="98"/>
      <c r="X110" s="98"/>
      <c r="Y110" s="172"/>
      <c r="Z110" s="227"/>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9"/>
      <c r="BA110" s="171"/>
      <c r="BB110" s="98"/>
      <c r="BC110" s="98"/>
      <c r="BD110" s="98"/>
      <c r="BE110" s="172"/>
      <c r="BF110" s="176"/>
      <c r="BG110" s="177"/>
      <c r="BH110" s="177"/>
      <c r="BI110" s="177"/>
      <c r="BJ110" s="177"/>
      <c r="BK110" s="178"/>
      <c r="BL110" s="183"/>
      <c r="BM110" s="184"/>
      <c r="BN110" s="184"/>
      <c r="BO110" s="184"/>
      <c r="BP110" s="184"/>
      <c r="BQ110" s="185"/>
      <c r="BR110" s="189"/>
      <c r="BS110" s="190"/>
      <c r="BT110" s="190"/>
      <c r="BU110" s="190"/>
      <c r="BV110" s="190"/>
      <c r="BW110" s="190"/>
      <c r="BX110" s="190"/>
      <c r="BY110" s="190"/>
      <c r="BZ110" s="190"/>
      <c r="CA110" s="191"/>
      <c r="CB110" s="147"/>
      <c r="CC110" s="147"/>
      <c r="CD110" s="147"/>
      <c r="CE110" s="147"/>
      <c r="CF110" s="147"/>
      <c r="CG110" s="147"/>
      <c r="CH110" s="147"/>
      <c r="CI110" s="147"/>
      <c r="CJ110" s="6"/>
      <c r="CK110" s="6"/>
      <c r="CL110" s="6"/>
      <c r="CM110" s="6"/>
      <c r="CN110" s="6"/>
    </row>
    <row r="111" spans="1:92" s="3" customFormat="1" ht="10.5" customHeight="1">
      <c r="A111" s="147"/>
      <c r="B111" s="271"/>
      <c r="C111" s="272"/>
      <c r="D111" s="272"/>
      <c r="E111" s="272"/>
      <c r="F111" s="272"/>
      <c r="G111" s="272"/>
      <c r="H111" s="272"/>
      <c r="I111" s="272"/>
      <c r="J111" s="272"/>
      <c r="K111" s="272"/>
      <c r="L111" s="272"/>
      <c r="M111" s="272"/>
      <c r="N111" s="272"/>
      <c r="O111" s="272"/>
      <c r="P111" s="272"/>
      <c r="Q111" s="272"/>
      <c r="R111" s="272"/>
      <c r="S111" s="273"/>
      <c r="T111" s="277"/>
      <c r="U111" s="222"/>
      <c r="V111" s="96"/>
      <c r="W111" s="96"/>
      <c r="X111" s="96"/>
      <c r="Y111" s="170"/>
      <c r="Z111" s="224"/>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6"/>
      <c r="BA111" s="169"/>
      <c r="BB111" s="96"/>
      <c r="BC111" s="96"/>
      <c r="BD111" s="96"/>
      <c r="BE111" s="170"/>
      <c r="BF111" s="173"/>
      <c r="BG111" s="174"/>
      <c r="BH111" s="174"/>
      <c r="BI111" s="174"/>
      <c r="BJ111" s="174"/>
      <c r="BK111" s="175"/>
      <c r="BL111" s="180"/>
      <c r="BM111" s="181"/>
      <c r="BN111" s="181"/>
      <c r="BO111" s="181"/>
      <c r="BP111" s="181"/>
      <c r="BQ111" s="182"/>
      <c r="BR111" s="186" t="str">
        <f t="shared" ref="BR111" si="19">IF(BF111=""," ",BF111*BL111)</f>
        <v xml:space="preserve"> </v>
      </c>
      <c r="BS111" s="187"/>
      <c r="BT111" s="187"/>
      <c r="BU111" s="187"/>
      <c r="BV111" s="187"/>
      <c r="BW111" s="187"/>
      <c r="BX111" s="187"/>
      <c r="BY111" s="187"/>
      <c r="BZ111" s="187"/>
      <c r="CA111" s="188"/>
      <c r="CB111" s="147"/>
      <c r="CC111" s="147"/>
      <c r="CD111" s="147"/>
      <c r="CE111" s="147"/>
      <c r="CF111" s="147"/>
      <c r="CG111" s="147"/>
      <c r="CH111" s="147"/>
      <c r="CI111" s="147"/>
      <c r="CJ111" s="6"/>
      <c r="CK111" s="6"/>
      <c r="CL111" s="6"/>
      <c r="CM111" s="6"/>
      <c r="CN111" s="6"/>
    </row>
    <row r="112" spans="1:92" s="3" customFormat="1" ht="10.5" customHeight="1">
      <c r="A112" s="147"/>
      <c r="B112" s="271"/>
      <c r="C112" s="272"/>
      <c r="D112" s="272"/>
      <c r="E112" s="272"/>
      <c r="F112" s="272"/>
      <c r="G112" s="272"/>
      <c r="H112" s="272"/>
      <c r="I112" s="272"/>
      <c r="J112" s="272"/>
      <c r="K112" s="272"/>
      <c r="L112" s="272"/>
      <c r="M112" s="272"/>
      <c r="N112" s="272"/>
      <c r="O112" s="272"/>
      <c r="P112" s="272"/>
      <c r="Q112" s="272"/>
      <c r="R112" s="272"/>
      <c r="S112" s="273"/>
      <c r="T112" s="277"/>
      <c r="U112" s="223"/>
      <c r="V112" s="98"/>
      <c r="W112" s="98"/>
      <c r="X112" s="98"/>
      <c r="Y112" s="172"/>
      <c r="Z112" s="227"/>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9"/>
      <c r="BA112" s="171"/>
      <c r="BB112" s="98"/>
      <c r="BC112" s="98"/>
      <c r="BD112" s="98"/>
      <c r="BE112" s="172"/>
      <c r="BF112" s="176"/>
      <c r="BG112" s="177"/>
      <c r="BH112" s="177"/>
      <c r="BI112" s="177"/>
      <c r="BJ112" s="177"/>
      <c r="BK112" s="178"/>
      <c r="BL112" s="183"/>
      <c r="BM112" s="184"/>
      <c r="BN112" s="184"/>
      <c r="BO112" s="184"/>
      <c r="BP112" s="184"/>
      <c r="BQ112" s="185"/>
      <c r="BR112" s="189"/>
      <c r="BS112" s="190"/>
      <c r="BT112" s="190"/>
      <c r="BU112" s="190"/>
      <c r="BV112" s="190"/>
      <c r="BW112" s="190"/>
      <c r="BX112" s="190"/>
      <c r="BY112" s="190"/>
      <c r="BZ112" s="190"/>
      <c r="CA112" s="191"/>
      <c r="CB112" s="147"/>
      <c r="CC112" s="147"/>
      <c r="CD112" s="147"/>
      <c r="CE112" s="147"/>
      <c r="CF112" s="147"/>
      <c r="CG112" s="147"/>
      <c r="CH112" s="147"/>
      <c r="CI112" s="147"/>
      <c r="CJ112" s="6"/>
      <c r="CK112" s="6"/>
      <c r="CL112" s="6"/>
      <c r="CM112" s="6"/>
      <c r="CN112" s="6"/>
    </row>
    <row r="113" spans="1:92" s="3" customFormat="1" ht="10.5" customHeight="1">
      <c r="A113" s="147"/>
      <c r="B113" s="271"/>
      <c r="C113" s="272"/>
      <c r="D113" s="272"/>
      <c r="E113" s="272"/>
      <c r="F113" s="272"/>
      <c r="G113" s="272"/>
      <c r="H113" s="272"/>
      <c r="I113" s="272"/>
      <c r="J113" s="272"/>
      <c r="K113" s="272"/>
      <c r="L113" s="272"/>
      <c r="M113" s="272"/>
      <c r="N113" s="272"/>
      <c r="O113" s="272"/>
      <c r="P113" s="272"/>
      <c r="Q113" s="272"/>
      <c r="R113" s="272"/>
      <c r="S113" s="273"/>
      <c r="T113" s="277"/>
      <c r="U113" s="222"/>
      <c r="V113" s="96"/>
      <c r="W113" s="96"/>
      <c r="X113" s="96"/>
      <c r="Y113" s="170"/>
      <c r="Z113" s="224"/>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6"/>
      <c r="BA113" s="169"/>
      <c r="BB113" s="96"/>
      <c r="BC113" s="96"/>
      <c r="BD113" s="96"/>
      <c r="BE113" s="170"/>
      <c r="BF113" s="173"/>
      <c r="BG113" s="174"/>
      <c r="BH113" s="174"/>
      <c r="BI113" s="174"/>
      <c r="BJ113" s="174"/>
      <c r="BK113" s="175"/>
      <c r="BL113" s="180"/>
      <c r="BM113" s="181"/>
      <c r="BN113" s="181"/>
      <c r="BO113" s="181"/>
      <c r="BP113" s="181"/>
      <c r="BQ113" s="182"/>
      <c r="BR113" s="186" t="str">
        <f t="shared" ref="BR113" si="20">IF(BF113=""," ",BF113*BL113)</f>
        <v xml:space="preserve"> </v>
      </c>
      <c r="BS113" s="187"/>
      <c r="BT113" s="187"/>
      <c r="BU113" s="187"/>
      <c r="BV113" s="187"/>
      <c r="BW113" s="187"/>
      <c r="BX113" s="187"/>
      <c r="BY113" s="187"/>
      <c r="BZ113" s="187"/>
      <c r="CA113" s="188"/>
      <c r="CB113" s="147"/>
      <c r="CC113" s="147"/>
      <c r="CD113" s="147"/>
      <c r="CE113" s="147"/>
      <c r="CF113" s="147"/>
      <c r="CG113" s="147"/>
      <c r="CH113" s="147"/>
      <c r="CI113" s="147"/>
      <c r="CJ113" s="6"/>
      <c r="CK113" s="6"/>
      <c r="CL113" s="6"/>
      <c r="CM113" s="6"/>
      <c r="CN113" s="6"/>
    </row>
    <row r="114" spans="1:92" s="3" customFormat="1" ht="10.5" customHeight="1">
      <c r="A114" s="147"/>
      <c r="B114" s="271"/>
      <c r="C114" s="272"/>
      <c r="D114" s="272"/>
      <c r="E114" s="272"/>
      <c r="F114" s="272"/>
      <c r="G114" s="272"/>
      <c r="H114" s="272"/>
      <c r="I114" s="272"/>
      <c r="J114" s="272"/>
      <c r="K114" s="272"/>
      <c r="L114" s="272"/>
      <c r="M114" s="272"/>
      <c r="N114" s="272"/>
      <c r="O114" s="272"/>
      <c r="P114" s="272"/>
      <c r="Q114" s="272"/>
      <c r="R114" s="272"/>
      <c r="S114" s="273"/>
      <c r="T114" s="277"/>
      <c r="U114" s="223"/>
      <c r="V114" s="98"/>
      <c r="W114" s="98"/>
      <c r="X114" s="98"/>
      <c r="Y114" s="172"/>
      <c r="Z114" s="227"/>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9"/>
      <c r="BA114" s="171"/>
      <c r="BB114" s="98"/>
      <c r="BC114" s="98"/>
      <c r="BD114" s="98"/>
      <c r="BE114" s="172"/>
      <c r="BF114" s="176"/>
      <c r="BG114" s="177"/>
      <c r="BH114" s="177"/>
      <c r="BI114" s="177"/>
      <c r="BJ114" s="177"/>
      <c r="BK114" s="178"/>
      <c r="BL114" s="183"/>
      <c r="BM114" s="184"/>
      <c r="BN114" s="184"/>
      <c r="BO114" s="184"/>
      <c r="BP114" s="184"/>
      <c r="BQ114" s="185"/>
      <c r="BR114" s="189"/>
      <c r="BS114" s="190"/>
      <c r="BT114" s="190"/>
      <c r="BU114" s="190"/>
      <c r="BV114" s="190"/>
      <c r="BW114" s="190"/>
      <c r="BX114" s="190"/>
      <c r="BY114" s="190"/>
      <c r="BZ114" s="190"/>
      <c r="CA114" s="191"/>
      <c r="CB114" s="147"/>
      <c r="CC114" s="147"/>
      <c r="CD114" s="147"/>
      <c r="CE114" s="147"/>
      <c r="CF114" s="147"/>
      <c r="CG114" s="147"/>
      <c r="CH114" s="147"/>
      <c r="CI114" s="147"/>
      <c r="CJ114" s="6"/>
      <c r="CK114" s="6"/>
      <c r="CL114" s="6"/>
      <c r="CM114" s="6"/>
      <c r="CN114" s="6"/>
    </row>
    <row r="115" spans="1:92" s="3" customFormat="1" ht="10.5" customHeight="1">
      <c r="A115" s="147"/>
      <c r="B115" s="271"/>
      <c r="C115" s="272"/>
      <c r="D115" s="272"/>
      <c r="E115" s="272"/>
      <c r="F115" s="272"/>
      <c r="G115" s="272"/>
      <c r="H115" s="272"/>
      <c r="I115" s="272"/>
      <c r="J115" s="272"/>
      <c r="K115" s="272"/>
      <c r="L115" s="272"/>
      <c r="M115" s="272"/>
      <c r="N115" s="272"/>
      <c r="O115" s="272"/>
      <c r="P115" s="272"/>
      <c r="Q115" s="272"/>
      <c r="R115" s="272"/>
      <c r="S115" s="273"/>
      <c r="T115" s="277"/>
      <c r="U115" s="222"/>
      <c r="V115" s="96"/>
      <c r="W115" s="96"/>
      <c r="X115" s="96"/>
      <c r="Y115" s="170"/>
      <c r="Z115" s="224"/>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6"/>
      <c r="BA115" s="169"/>
      <c r="BB115" s="96"/>
      <c r="BC115" s="96"/>
      <c r="BD115" s="96"/>
      <c r="BE115" s="170"/>
      <c r="BF115" s="173"/>
      <c r="BG115" s="174"/>
      <c r="BH115" s="174"/>
      <c r="BI115" s="174"/>
      <c r="BJ115" s="174"/>
      <c r="BK115" s="175"/>
      <c r="BL115" s="180"/>
      <c r="BM115" s="181"/>
      <c r="BN115" s="181"/>
      <c r="BO115" s="181"/>
      <c r="BP115" s="181"/>
      <c r="BQ115" s="182"/>
      <c r="BR115" s="186" t="str">
        <f t="shared" ref="BR115" si="21">IF(BF115=""," ",BF115*BL115)</f>
        <v xml:space="preserve"> </v>
      </c>
      <c r="BS115" s="187"/>
      <c r="BT115" s="187"/>
      <c r="BU115" s="187"/>
      <c r="BV115" s="187"/>
      <c r="BW115" s="187"/>
      <c r="BX115" s="187"/>
      <c r="BY115" s="187"/>
      <c r="BZ115" s="187"/>
      <c r="CA115" s="188"/>
      <c r="CB115" s="147"/>
      <c r="CC115" s="147"/>
      <c r="CD115" s="147"/>
      <c r="CE115" s="147"/>
      <c r="CF115" s="147"/>
      <c r="CG115" s="147"/>
      <c r="CH115" s="147"/>
      <c r="CI115" s="147"/>
      <c r="CJ115" s="6"/>
      <c r="CK115" s="6"/>
      <c r="CL115" s="6"/>
      <c r="CM115" s="6"/>
      <c r="CN115" s="6"/>
    </row>
    <row r="116" spans="1:92" s="3" customFormat="1" ht="10.5" customHeight="1">
      <c r="A116" s="147"/>
      <c r="B116" s="271"/>
      <c r="C116" s="272"/>
      <c r="D116" s="272"/>
      <c r="E116" s="272"/>
      <c r="F116" s="272"/>
      <c r="G116" s="272"/>
      <c r="H116" s="272"/>
      <c r="I116" s="272"/>
      <c r="J116" s="272"/>
      <c r="K116" s="272"/>
      <c r="L116" s="272"/>
      <c r="M116" s="272"/>
      <c r="N116" s="272"/>
      <c r="O116" s="272"/>
      <c r="P116" s="272"/>
      <c r="Q116" s="272"/>
      <c r="R116" s="272"/>
      <c r="S116" s="273"/>
      <c r="T116" s="277"/>
      <c r="U116" s="223"/>
      <c r="V116" s="98"/>
      <c r="W116" s="98"/>
      <c r="X116" s="98"/>
      <c r="Y116" s="172"/>
      <c r="Z116" s="227"/>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9"/>
      <c r="BA116" s="171"/>
      <c r="BB116" s="98"/>
      <c r="BC116" s="98"/>
      <c r="BD116" s="98"/>
      <c r="BE116" s="172"/>
      <c r="BF116" s="176"/>
      <c r="BG116" s="177"/>
      <c r="BH116" s="177"/>
      <c r="BI116" s="177"/>
      <c r="BJ116" s="177"/>
      <c r="BK116" s="178"/>
      <c r="BL116" s="183"/>
      <c r="BM116" s="184"/>
      <c r="BN116" s="184"/>
      <c r="BO116" s="184"/>
      <c r="BP116" s="184"/>
      <c r="BQ116" s="185"/>
      <c r="BR116" s="189"/>
      <c r="BS116" s="190"/>
      <c r="BT116" s="190"/>
      <c r="BU116" s="190"/>
      <c r="BV116" s="190"/>
      <c r="BW116" s="190"/>
      <c r="BX116" s="190"/>
      <c r="BY116" s="190"/>
      <c r="BZ116" s="190"/>
      <c r="CA116" s="191"/>
      <c r="CB116" s="147"/>
      <c r="CC116" s="147"/>
      <c r="CD116" s="147"/>
      <c r="CE116" s="147"/>
      <c r="CF116" s="147"/>
      <c r="CG116" s="147"/>
      <c r="CH116" s="147"/>
      <c r="CI116" s="147"/>
      <c r="CJ116" s="6"/>
      <c r="CK116" s="6"/>
      <c r="CL116" s="6"/>
      <c r="CM116" s="6"/>
      <c r="CN116" s="6"/>
    </row>
    <row r="117" spans="1:92" s="3" customFormat="1" ht="10.5" customHeight="1">
      <c r="A117" s="147"/>
      <c r="B117" s="271"/>
      <c r="C117" s="272"/>
      <c r="D117" s="272"/>
      <c r="E117" s="272"/>
      <c r="F117" s="272"/>
      <c r="G117" s="272"/>
      <c r="H117" s="272"/>
      <c r="I117" s="272"/>
      <c r="J117" s="272"/>
      <c r="K117" s="272"/>
      <c r="L117" s="272"/>
      <c r="M117" s="272"/>
      <c r="N117" s="272"/>
      <c r="O117" s="272"/>
      <c r="P117" s="272"/>
      <c r="Q117" s="272"/>
      <c r="R117" s="272"/>
      <c r="S117" s="273"/>
      <c r="T117" s="277"/>
      <c r="U117" s="222"/>
      <c r="V117" s="96"/>
      <c r="W117" s="96"/>
      <c r="X117" s="96"/>
      <c r="Y117" s="170"/>
      <c r="Z117" s="224"/>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6"/>
      <c r="BA117" s="169"/>
      <c r="BB117" s="96"/>
      <c r="BC117" s="96"/>
      <c r="BD117" s="96"/>
      <c r="BE117" s="170"/>
      <c r="BF117" s="173"/>
      <c r="BG117" s="174"/>
      <c r="BH117" s="174"/>
      <c r="BI117" s="174"/>
      <c r="BJ117" s="174"/>
      <c r="BK117" s="175"/>
      <c r="BL117" s="180"/>
      <c r="BM117" s="181"/>
      <c r="BN117" s="181"/>
      <c r="BO117" s="181"/>
      <c r="BP117" s="181"/>
      <c r="BQ117" s="182"/>
      <c r="BR117" s="186" t="str">
        <f t="shared" ref="BR117" si="22">IF(BF117=""," ",BF117*BL117)</f>
        <v xml:space="preserve"> </v>
      </c>
      <c r="BS117" s="187"/>
      <c r="BT117" s="187"/>
      <c r="BU117" s="187"/>
      <c r="BV117" s="187"/>
      <c r="BW117" s="187"/>
      <c r="BX117" s="187"/>
      <c r="BY117" s="187"/>
      <c r="BZ117" s="187"/>
      <c r="CA117" s="188"/>
      <c r="CB117" s="147"/>
      <c r="CC117" s="147"/>
      <c r="CD117" s="147"/>
      <c r="CE117" s="147"/>
      <c r="CF117" s="147"/>
      <c r="CG117" s="147"/>
      <c r="CH117" s="147"/>
      <c r="CI117" s="147"/>
      <c r="CJ117" s="6"/>
      <c r="CK117" s="6"/>
      <c r="CL117" s="6"/>
      <c r="CM117" s="6"/>
      <c r="CN117" s="6"/>
    </row>
    <row r="118" spans="1:92" s="3" customFormat="1" ht="10.5" customHeight="1">
      <c r="A118" s="147"/>
      <c r="B118" s="271"/>
      <c r="C118" s="272"/>
      <c r="D118" s="272"/>
      <c r="E118" s="272"/>
      <c r="F118" s="272"/>
      <c r="G118" s="272"/>
      <c r="H118" s="272"/>
      <c r="I118" s="272"/>
      <c r="J118" s="272"/>
      <c r="K118" s="272"/>
      <c r="L118" s="272"/>
      <c r="M118" s="272"/>
      <c r="N118" s="272"/>
      <c r="O118" s="272"/>
      <c r="P118" s="272"/>
      <c r="Q118" s="272"/>
      <c r="R118" s="272"/>
      <c r="S118" s="273"/>
      <c r="T118" s="277"/>
      <c r="U118" s="223"/>
      <c r="V118" s="98"/>
      <c r="W118" s="98"/>
      <c r="X118" s="98"/>
      <c r="Y118" s="172"/>
      <c r="Z118" s="227"/>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9"/>
      <c r="BA118" s="171"/>
      <c r="BB118" s="98"/>
      <c r="BC118" s="98"/>
      <c r="BD118" s="98"/>
      <c r="BE118" s="172"/>
      <c r="BF118" s="176"/>
      <c r="BG118" s="177"/>
      <c r="BH118" s="177"/>
      <c r="BI118" s="177"/>
      <c r="BJ118" s="177"/>
      <c r="BK118" s="178"/>
      <c r="BL118" s="183"/>
      <c r="BM118" s="184"/>
      <c r="BN118" s="184"/>
      <c r="BO118" s="184"/>
      <c r="BP118" s="184"/>
      <c r="BQ118" s="185"/>
      <c r="BR118" s="189"/>
      <c r="BS118" s="190"/>
      <c r="BT118" s="190"/>
      <c r="BU118" s="190"/>
      <c r="BV118" s="190"/>
      <c r="BW118" s="190"/>
      <c r="BX118" s="190"/>
      <c r="BY118" s="190"/>
      <c r="BZ118" s="190"/>
      <c r="CA118" s="191"/>
      <c r="CB118" s="147"/>
      <c r="CC118" s="147"/>
      <c r="CD118" s="147"/>
      <c r="CE118" s="147"/>
      <c r="CF118" s="147"/>
      <c r="CG118" s="147"/>
      <c r="CH118" s="147"/>
      <c r="CI118" s="147"/>
      <c r="CJ118" s="6"/>
      <c r="CK118" s="6"/>
      <c r="CL118" s="6"/>
      <c r="CM118" s="6"/>
      <c r="CN118" s="6"/>
    </row>
    <row r="119" spans="1:92" s="3" customFormat="1" ht="10.5" customHeight="1">
      <c r="A119" s="147"/>
      <c r="B119" s="271"/>
      <c r="C119" s="272"/>
      <c r="D119" s="272"/>
      <c r="E119" s="272"/>
      <c r="F119" s="272"/>
      <c r="G119" s="272"/>
      <c r="H119" s="272"/>
      <c r="I119" s="272"/>
      <c r="J119" s="272"/>
      <c r="K119" s="272"/>
      <c r="L119" s="272"/>
      <c r="M119" s="272"/>
      <c r="N119" s="272"/>
      <c r="O119" s="272"/>
      <c r="P119" s="272"/>
      <c r="Q119" s="272"/>
      <c r="R119" s="272"/>
      <c r="S119" s="273"/>
      <c r="T119" s="277"/>
      <c r="U119" s="222"/>
      <c r="V119" s="96"/>
      <c r="W119" s="96"/>
      <c r="X119" s="96"/>
      <c r="Y119" s="170"/>
      <c r="Z119" s="224"/>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6"/>
      <c r="BA119" s="169"/>
      <c r="BB119" s="96"/>
      <c r="BC119" s="96"/>
      <c r="BD119" s="96"/>
      <c r="BE119" s="170"/>
      <c r="BF119" s="173"/>
      <c r="BG119" s="174"/>
      <c r="BH119" s="174"/>
      <c r="BI119" s="174"/>
      <c r="BJ119" s="174"/>
      <c r="BK119" s="175"/>
      <c r="BL119" s="180"/>
      <c r="BM119" s="181"/>
      <c r="BN119" s="181"/>
      <c r="BO119" s="181"/>
      <c r="BP119" s="181"/>
      <c r="BQ119" s="182"/>
      <c r="BR119" s="186" t="str">
        <f t="shared" ref="BR119" si="23">IF(BF119=""," ",BF119*BL119)</f>
        <v xml:space="preserve"> </v>
      </c>
      <c r="BS119" s="187"/>
      <c r="BT119" s="187"/>
      <c r="BU119" s="187"/>
      <c r="BV119" s="187"/>
      <c r="BW119" s="187"/>
      <c r="BX119" s="187"/>
      <c r="BY119" s="187"/>
      <c r="BZ119" s="187"/>
      <c r="CA119" s="188"/>
      <c r="CB119" s="147"/>
      <c r="CC119" s="147"/>
      <c r="CD119" s="147"/>
      <c r="CE119" s="147"/>
      <c r="CF119" s="147"/>
      <c r="CG119" s="147"/>
      <c r="CH119" s="147"/>
      <c r="CI119" s="147"/>
      <c r="CJ119" s="6"/>
      <c r="CK119" s="6"/>
      <c r="CL119" s="6"/>
      <c r="CM119" s="6"/>
      <c r="CN119" s="6"/>
    </row>
    <row r="120" spans="1:92" s="3" customFormat="1" ht="10.5" customHeight="1">
      <c r="A120" s="147"/>
      <c r="B120" s="271"/>
      <c r="C120" s="272"/>
      <c r="D120" s="272"/>
      <c r="E120" s="272"/>
      <c r="F120" s="272"/>
      <c r="G120" s="272"/>
      <c r="H120" s="272"/>
      <c r="I120" s="272"/>
      <c r="J120" s="272"/>
      <c r="K120" s="272"/>
      <c r="L120" s="272"/>
      <c r="M120" s="272"/>
      <c r="N120" s="272"/>
      <c r="O120" s="272"/>
      <c r="P120" s="272"/>
      <c r="Q120" s="272"/>
      <c r="R120" s="272"/>
      <c r="S120" s="273"/>
      <c r="T120" s="277"/>
      <c r="U120" s="223"/>
      <c r="V120" s="98"/>
      <c r="W120" s="98"/>
      <c r="X120" s="98"/>
      <c r="Y120" s="172"/>
      <c r="Z120" s="227"/>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9"/>
      <c r="BA120" s="171"/>
      <c r="BB120" s="98"/>
      <c r="BC120" s="98"/>
      <c r="BD120" s="98"/>
      <c r="BE120" s="172"/>
      <c r="BF120" s="176"/>
      <c r="BG120" s="177"/>
      <c r="BH120" s="177"/>
      <c r="BI120" s="177"/>
      <c r="BJ120" s="177"/>
      <c r="BK120" s="178"/>
      <c r="BL120" s="183"/>
      <c r="BM120" s="184"/>
      <c r="BN120" s="184"/>
      <c r="BO120" s="184"/>
      <c r="BP120" s="184"/>
      <c r="BQ120" s="185"/>
      <c r="BR120" s="189"/>
      <c r="BS120" s="190"/>
      <c r="BT120" s="190"/>
      <c r="BU120" s="190"/>
      <c r="BV120" s="190"/>
      <c r="BW120" s="190"/>
      <c r="BX120" s="190"/>
      <c r="BY120" s="190"/>
      <c r="BZ120" s="190"/>
      <c r="CA120" s="191"/>
      <c r="CB120" s="147"/>
      <c r="CC120" s="147"/>
      <c r="CD120" s="147"/>
      <c r="CE120" s="147"/>
      <c r="CF120" s="147"/>
      <c r="CG120" s="147"/>
      <c r="CH120" s="147"/>
      <c r="CI120" s="147"/>
      <c r="CJ120" s="6"/>
      <c r="CK120" s="6"/>
      <c r="CL120" s="6"/>
      <c r="CM120" s="6"/>
      <c r="CN120" s="6"/>
    </row>
    <row r="121" spans="1:92" s="3" customFormat="1" ht="10.5" customHeight="1">
      <c r="A121" s="147"/>
      <c r="B121" s="271"/>
      <c r="C121" s="272"/>
      <c r="D121" s="272"/>
      <c r="E121" s="272"/>
      <c r="F121" s="272"/>
      <c r="G121" s="272"/>
      <c r="H121" s="272"/>
      <c r="I121" s="272"/>
      <c r="J121" s="272"/>
      <c r="K121" s="272"/>
      <c r="L121" s="272"/>
      <c r="M121" s="272"/>
      <c r="N121" s="272"/>
      <c r="O121" s="272"/>
      <c r="P121" s="272"/>
      <c r="Q121" s="272"/>
      <c r="R121" s="272"/>
      <c r="S121" s="273"/>
      <c r="T121" s="277"/>
      <c r="U121" s="222"/>
      <c r="V121" s="96"/>
      <c r="W121" s="96"/>
      <c r="X121" s="96"/>
      <c r="Y121" s="170"/>
      <c r="Z121" s="224"/>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6"/>
      <c r="BA121" s="169"/>
      <c r="BB121" s="96"/>
      <c r="BC121" s="96"/>
      <c r="BD121" s="96"/>
      <c r="BE121" s="170"/>
      <c r="BF121" s="173"/>
      <c r="BG121" s="174"/>
      <c r="BH121" s="174"/>
      <c r="BI121" s="174"/>
      <c r="BJ121" s="174"/>
      <c r="BK121" s="175"/>
      <c r="BL121" s="180"/>
      <c r="BM121" s="181"/>
      <c r="BN121" s="181"/>
      <c r="BO121" s="181"/>
      <c r="BP121" s="181"/>
      <c r="BQ121" s="182"/>
      <c r="BR121" s="186" t="str">
        <f t="shared" ref="BR121" si="24">IF(BF121=""," ",BF121*BL121)</f>
        <v xml:space="preserve"> </v>
      </c>
      <c r="BS121" s="187"/>
      <c r="BT121" s="187"/>
      <c r="BU121" s="187"/>
      <c r="BV121" s="187"/>
      <c r="BW121" s="187"/>
      <c r="BX121" s="187"/>
      <c r="BY121" s="187"/>
      <c r="BZ121" s="187"/>
      <c r="CA121" s="188"/>
      <c r="CB121" s="147"/>
      <c r="CC121" s="147"/>
      <c r="CD121" s="147"/>
      <c r="CE121" s="147"/>
      <c r="CF121" s="147"/>
      <c r="CG121" s="147"/>
      <c r="CH121" s="147"/>
      <c r="CI121" s="147"/>
      <c r="CJ121" s="6"/>
      <c r="CK121" s="6"/>
      <c r="CL121" s="6"/>
      <c r="CM121" s="6"/>
      <c r="CN121" s="6"/>
    </row>
    <row r="122" spans="1:92" s="3" customFormat="1" ht="10.5" customHeight="1">
      <c r="A122" s="147"/>
      <c r="B122" s="271"/>
      <c r="C122" s="272"/>
      <c r="D122" s="272"/>
      <c r="E122" s="272"/>
      <c r="F122" s="272"/>
      <c r="G122" s="272"/>
      <c r="H122" s="272"/>
      <c r="I122" s="272"/>
      <c r="J122" s="272"/>
      <c r="K122" s="272"/>
      <c r="L122" s="272"/>
      <c r="M122" s="272"/>
      <c r="N122" s="272"/>
      <c r="O122" s="272"/>
      <c r="P122" s="272"/>
      <c r="Q122" s="272"/>
      <c r="R122" s="272"/>
      <c r="S122" s="273"/>
      <c r="T122" s="277"/>
      <c r="U122" s="223"/>
      <c r="V122" s="98"/>
      <c r="W122" s="98"/>
      <c r="X122" s="98"/>
      <c r="Y122" s="172"/>
      <c r="Z122" s="227"/>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9"/>
      <c r="BA122" s="171"/>
      <c r="BB122" s="98"/>
      <c r="BC122" s="98"/>
      <c r="BD122" s="98"/>
      <c r="BE122" s="172"/>
      <c r="BF122" s="176"/>
      <c r="BG122" s="177"/>
      <c r="BH122" s="177"/>
      <c r="BI122" s="177"/>
      <c r="BJ122" s="177"/>
      <c r="BK122" s="178"/>
      <c r="BL122" s="183"/>
      <c r="BM122" s="184"/>
      <c r="BN122" s="184"/>
      <c r="BO122" s="184"/>
      <c r="BP122" s="184"/>
      <c r="BQ122" s="185"/>
      <c r="BR122" s="189"/>
      <c r="BS122" s="190"/>
      <c r="BT122" s="190"/>
      <c r="BU122" s="190"/>
      <c r="BV122" s="190"/>
      <c r="BW122" s="190"/>
      <c r="BX122" s="190"/>
      <c r="BY122" s="190"/>
      <c r="BZ122" s="190"/>
      <c r="CA122" s="191"/>
      <c r="CB122" s="147"/>
      <c r="CC122" s="147"/>
      <c r="CD122" s="147"/>
      <c r="CE122" s="147"/>
      <c r="CF122" s="147"/>
      <c r="CG122" s="147"/>
      <c r="CH122" s="147"/>
      <c r="CI122" s="147"/>
      <c r="CJ122" s="6"/>
      <c r="CK122" s="6"/>
      <c r="CL122" s="6"/>
      <c r="CM122" s="6"/>
      <c r="CN122" s="6"/>
    </row>
    <row r="123" spans="1:92" s="3" customFormat="1" ht="10.5" customHeight="1">
      <c r="A123" s="147"/>
      <c r="B123" s="271"/>
      <c r="C123" s="272"/>
      <c r="D123" s="272"/>
      <c r="E123" s="272"/>
      <c r="F123" s="272"/>
      <c r="G123" s="272"/>
      <c r="H123" s="272"/>
      <c r="I123" s="272"/>
      <c r="J123" s="272"/>
      <c r="K123" s="272"/>
      <c r="L123" s="272"/>
      <c r="M123" s="272"/>
      <c r="N123" s="272"/>
      <c r="O123" s="272"/>
      <c r="P123" s="272"/>
      <c r="Q123" s="272"/>
      <c r="R123" s="272"/>
      <c r="S123" s="273"/>
      <c r="T123" s="277"/>
      <c r="U123" s="222"/>
      <c r="V123" s="96"/>
      <c r="W123" s="96"/>
      <c r="X123" s="96"/>
      <c r="Y123" s="170"/>
      <c r="Z123" s="224"/>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6"/>
      <c r="BA123" s="169"/>
      <c r="BB123" s="96"/>
      <c r="BC123" s="96"/>
      <c r="BD123" s="96"/>
      <c r="BE123" s="170"/>
      <c r="BF123" s="173"/>
      <c r="BG123" s="174"/>
      <c r="BH123" s="174"/>
      <c r="BI123" s="174"/>
      <c r="BJ123" s="174"/>
      <c r="BK123" s="175"/>
      <c r="BL123" s="180"/>
      <c r="BM123" s="181"/>
      <c r="BN123" s="181"/>
      <c r="BO123" s="181"/>
      <c r="BP123" s="181"/>
      <c r="BQ123" s="182"/>
      <c r="BR123" s="186" t="str">
        <f t="shared" ref="BR123" si="25">IF(BF123=""," ",BF123*BL123)</f>
        <v xml:space="preserve"> </v>
      </c>
      <c r="BS123" s="187"/>
      <c r="BT123" s="187"/>
      <c r="BU123" s="187"/>
      <c r="BV123" s="187"/>
      <c r="BW123" s="187"/>
      <c r="BX123" s="187"/>
      <c r="BY123" s="187"/>
      <c r="BZ123" s="187"/>
      <c r="CA123" s="188"/>
      <c r="CB123" s="147"/>
      <c r="CC123" s="147"/>
      <c r="CD123" s="147"/>
      <c r="CE123" s="147"/>
      <c r="CF123" s="147"/>
      <c r="CG123" s="147"/>
      <c r="CH123" s="147"/>
      <c r="CI123" s="147"/>
      <c r="CJ123" s="6"/>
      <c r="CK123" s="6"/>
      <c r="CL123" s="6"/>
      <c r="CM123" s="6"/>
      <c r="CN123" s="6"/>
    </row>
    <row r="124" spans="1:92" s="3" customFormat="1" ht="10.5" customHeight="1">
      <c r="A124" s="147"/>
      <c r="B124" s="271"/>
      <c r="C124" s="272"/>
      <c r="D124" s="272"/>
      <c r="E124" s="272"/>
      <c r="F124" s="272"/>
      <c r="G124" s="272"/>
      <c r="H124" s="272"/>
      <c r="I124" s="272"/>
      <c r="J124" s="272"/>
      <c r="K124" s="272"/>
      <c r="L124" s="272"/>
      <c r="M124" s="272"/>
      <c r="N124" s="272"/>
      <c r="O124" s="272"/>
      <c r="P124" s="272"/>
      <c r="Q124" s="272"/>
      <c r="R124" s="272"/>
      <c r="S124" s="273"/>
      <c r="T124" s="277"/>
      <c r="U124" s="223"/>
      <c r="V124" s="98"/>
      <c r="W124" s="98"/>
      <c r="X124" s="98"/>
      <c r="Y124" s="172"/>
      <c r="Z124" s="227"/>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9"/>
      <c r="BA124" s="171"/>
      <c r="BB124" s="98"/>
      <c r="BC124" s="98"/>
      <c r="BD124" s="98"/>
      <c r="BE124" s="172"/>
      <c r="BF124" s="176"/>
      <c r="BG124" s="177"/>
      <c r="BH124" s="177"/>
      <c r="BI124" s="177"/>
      <c r="BJ124" s="177"/>
      <c r="BK124" s="178"/>
      <c r="BL124" s="183"/>
      <c r="BM124" s="184"/>
      <c r="BN124" s="184"/>
      <c r="BO124" s="184"/>
      <c r="BP124" s="184"/>
      <c r="BQ124" s="185"/>
      <c r="BR124" s="189"/>
      <c r="BS124" s="190"/>
      <c r="BT124" s="190"/>
      <c r="BU124" s="190"/>
      <c r="BV124" s="190"/>
      <c r="BW124" s="190"/>
      <c r="BX124" s="190"/>
      <c r="BY124" s="190"/>
      <c r="BZ124" s="190"/>
      <c r="CA124" s="191"/>
      <c r="CB124" s="147"/>
      <c r="CC124" s="147"/>
      <c r="CD124" s="147"/>
      <c r="CE124" s="147"/>
      <c r="CF124" s="147"/>
      <c r="CG124" s="147"/>
      <c r="CH124" s="147"/>
      <c r="CI124" s="147"/>
      <c r="CJ124" s="6"/>
      <c r="CK124" s="6"/>
      <c r="CL124" s="6"/>
      <c r="CM124" s="6"/>
      <c r="CN124" s="6"/>
    </row>
    <row r="125" spans="1:92" s="3" customFormat="1" ht="10.5" customHeight="1">
      <c r="A125" s="147"/>
      <c r="B125" s="271"/>
      <c r="C125" s="272"/>
      <c r="D125" s="272"/>
      <c r="E125" s="272"/>
      <c r="F125" s="272"/>
      <c r="G125" s="272"/>
      <c r="H125" s="272"/>
      <c r="I125" s="272"/>
      <c r="J125" s="272"/>
      <c r="K125" s="272"/>
      <c r="L125" s="272"/>
      <c r="M125" s="272"/>
      <c r="N125" s="272"/>
      <c r="O125" s="272"/>
      <c r="P125" s="272"/>
      <c r="Q125" s="272"/>
      <c r="R125" s="272"/>
      <c r="S125" s="273"/>
      <c r="T125" s="277"/>
      <c r="U125" s="222"/>
      <c r="V125" s="96"/>
      <c r="W125" s="96"/>
      <c r="X125" s="96"/>
      <c r="Y125" s="170"/>
      <c r="Z125" s="224"/>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6"/>
      <c r="BA125" s="169"/>
      <c r="BB125" s="96"/>
      <c r="BC125" s="96"/>
      <c r="BD125" s="96"/>
      <c r="BE125" s="170"/>
      <c r="BF125" s="173"/>
      <c r="BG125" s="174"/>
      <c r="BH125" s="174"/>
      <c r="BI125" s="174"/>
      <c r="BJ125" s="174"/>
      <c r="BK125" s="175"/>
      <c r="BL125" s="180"/>
      <c r="BM125" s="181"/>
      <c r="BN125" s="181"/>
      <c r="BO125" s="181"/>
      <c r="BP125" s="181"/>
      <c r="BQ125" s="182"/>
      <c r="BR125" s="186" t="str">
        <f t="shared" ref="BR125" si="26">IF(BF125=""," ",BF125*BL125)</f>
        <v xml:space="preserve"> </v>
      </c>
      <c r="BS125" s="187"/>
      <c r="BT125" s="187"/>
      <c r="BU125" s="187"/>
      <c r="BV125" s="187"/>
      <c r="BW125" s="187"/>
      <c r="BX125" s="187"/>
      <c r="BY125" s="187"/>
      <c r="BZ125" s="187"/>
      <c r="CA125" s="188"/>
      <c r="CB125" s="147"/>
      <c r="CC125" s="147"/>
      <c r="CD125" s="147"/>
      <c r="CE125" s="147"/>
      <c r="CF125" s="147"/>
      <c r="CG125" s="147"/>
      <c r="CH125" s="147"/>
      <c r="CI125" s="147"/>
      <c r="CJ125" s="6"/>
      <c r="CK125" s="6"/>
      <c r="CL125" s="6"/>
      <c r="CM125" s="6"/>
      <c r="CN125" s="6"/>
    </row>
    <row r="126" spans="1:92" s="3" customFormat="1" ht="10.5" customHeight="1" thickBot="1">
      <c r="A126" s="147"/>
      <c r="B126" s="271"/>
      <c r="C126" s="272"/>
      <c r="D126" s="272"/>
      <c r="E126" s="272"/>
      <c r="F126" s="272"/>
      <c r="G126" s="272"/>
      <c r="H126" s="272"/>
      <c r="I126" s="272"/>
      <c r="J126" s="272"/>
      <c r="K126" s="272"/>
      <c r="L126" s="272"/>
      <c r="M126" s="272"/>
      <c r="N126" s="272"/>
      <c r="O126" s="272"/>
      <c r="P126" s="272"/>
      <c r="Q126" s="272"/>
      <c r="R126" s="272"/>
      <c r="S126" s="273"/>
      <c r="T126" s="277"/>
      <c r="U126" s="223"/>
      <c r="V126" s="98"/>
      <c r="W126" s="98"/>
      <c r="X126" s="98"/>
      <c r="Y126" s="172"/>
      <c r="Z126" s="227"/>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9"/>
      <c r="BA126" s="171"/>
      <c r="BB126" s="98"/>
      <c r="BC126" s="98"/>
      <c r="BD126" s="98"/>
      <c r="BE126" s="172"/>
      <c r="BF126" s="176"/>
      <c r="BG126" s="177"/>
      <c r="BH126" s="177"/>
      <c r="BI126" s="177"/>
      <c r="BJ126" s="177"/>
      <c r="BK126" s="178"/>
      <c r="BL126" s="183"/>
      <c r="BM126" s="184"/>
      <c r="BN126" s="184"/>
      <c r="BO126" s="184"/>
      <c r="BP126" s="184"/>
      <c r="BQ126" s="185"/>
      <c r="BR126" s="265"/>
      <c r="BS126" s="266"/>
      <c r="BT126" s="266"/>
      <c r="BU126" s="266"/>
      <c r="BV126" s="266"/>
      <c r="BW126" s="266"/>
      <c r="BX126" s="266"/>
      <c r="BY126" s="266"/>
      <c r="BZ126" s="266"/>
      <c r="CA126" s="267"/>
      <c r="CB126" s="147"/>
      <c r="CC126" s="147"/>
      <c r="CD126" s="147"/>
      <c r="CE126" s="147"/>
      <c r="CF126" s="147"/>
      <c r="CG126" s="147"/>
      <c r="CH126" s="147"/>
      <c r="CI126" s="147"/>
      <c r="CJ126" s="6"/>
      <c r="CK126" s="6"/>
      <c r="CL126" s="6"/>
      <c r="CM126" s="6"/>
      <c r="CN126" s="6"/>
    </row>
    <row r="127" spans="1:92" s="3" customFormat="1" ht="10.5" customHeight="1">
      <c r="A127" s="147"/>
      <c r="B127" s="271"/>
      <c r="C127" s="272"/>
      <c r="D127" s="272"/>
      <c r="E127" s="272"/>
      <c r="F127" s="272"/>
      <c r="G127" s="272"/>
      <c r="H127" s="272"/>
      <c r="I127" s="272"/>
      <c r="J127" s="272"/>
      <c r="K127" s="272"/>
      <c r="L127" s="272"/>
      <c r="M127" s="272"/>
      <c r="N127" s="272"/>
      <c r="O127" s="272"/>
      <c r="P127" s="272"/>
      <c r="Q127" s="272"/>
      <c r="R127" s="272"/>
      <c r="S127" s="273"/>
      <c r="T127" s="277"/>
      <c r="U127" s="284" t="s">
        <v>87</v>
      </c>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6"/>
      <c r="BR127" s="278">
        <f>IF(BR94+SUM(BR107:CA126)="",0,BR94+SUM(BR107:CA126))</f>
        <v>0</v>
      </c>
      <c r="BS127" s="279"/>
      <c r="BT127" s="279"/>
      <c r="BU127" s="279"/>
      <c r="BV127" s="279"/>
      <c r="BW127" s="279"/>
      <c r="BX127" s="279"/>
      <c r="BY127" s="279"/>
      <c r="BZ127" s="279"/>
      <c r="CA127" s="280"/>
      <c r="CB127" s="147"/>
      <c r="CC127" s="147"/>
      <c r="CD127" s="147"/>
      <c r="CE127" s="147"/>
      <c r="CF127" s="147"/>
      <c r="CG127" s="147"/>
      <c r="CH127" s="147"/>
      <c r="CI127" s="147"/>
      <c r="CJ127" s="6"/>
      <c r="CK127" s="6"/>
      <c r="CL127" s="6"/>
      <c r="CM127" s="6"/>
      <c r="CN127" s="6"/>
    </row>
    <row r="128" spans="1:92" s="3" customFormat="1" ht="10.5" customHeight="1" thickBot="1">
      <c r="A128" s="147"/>
      <c r="B128" s="274"/>
      <c r="C128" s="275"/>
      <c r="D128" s="275"/>
      <c r="E128" s="275"/>
      <c r="F128" s="275"/>
      <c r="G128" s="275"/>
      <c r="H128" s="275"/>
      <c r="I128" s="275"/>
      <c r="J128" s="275"/>
      <c r="K128" s="275"/>
      <c r="L128" s="275"/>
      <c r="M128" s="275"/>
      <c r="N128" s="275"/>
      <c r="O128" s="275"/>
      <c r="P128" s="275"/>
      <c r="Q128" s="275"/>
      <c r="R128" s="275"/>
      <c r="S128" s="276"/>
      <c r="T128" s="277"/>
      <c r="U128" s="287"/>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c r="AS128" s="288"/>
      <c r="AT128" s="288"/>
      <c r="AU128" s="288"/>
      <c r="AV128" s="288"/>
      <c r="AW128" s="288"/>
      <c r="AX128" s="288"/>
      <c r="AY128" s="288"/>
      <c r="AZ128" s="288"/>
      <c r="BA128" s="288"/>
      <c r="BB128" s="288"/>
      <c r="BC128" s="288"/>
      <c r="BD128" s="288"/>
      <c r="BE128" s="288"/>
      <c r="BF128" s="288"/>
      <c r="BG128" s="288"/>
      <c r="BH128" s="288"/>
      <c r="BI128" s="288"/>
      <c r="BJ128" s="288"/>
      <c r="BK128" s="288"/>
      <c r="BL128" s="288"/>
      <c r="BM128" s="288"/>
      <c r="BN128" s="288"/>
      <c r="BO128" s="288"/>
      <c r="BP128" s="288"/>
      <c r="BQ128" s="289"/>
      <c r="BR128" s="281"/>
      <c r="BS128" s="282"/>
      <c r="BT128" s="282"/>
      <c r="BU128" s="282"/>
      <c r="BV128" s="282"/>
      <c r="BW128" s="282"/>
      <c r="BX128" s="282"/>
      <c r="BY128" s="282"/>
      <c r="BZ128" s="282"/>
      <c r="CA128" s="283"/>
      <c r="CB128" s="147"/>
      <c r="CC128" s="147"/>
      <c r="CD128" s="147"/>
      <c r="CE128" s="147"/>
      <c r="CF128" s="147"/>
      <c r="CG128" s="147"/>
      <c r="CH128" s="147"/>
      <c r="CI128" s="147"/>
      <c r="CJ128" s="6"/>
      <c r="CK128" s="6"/>
      <c r="CL128" s="6"/>
      <c r="CM128" s="6"/>
      <c r="CN128" s="6"/>
    </row>
    <row r="129" spans="1:92" s="3" customFormat="1" ht="10.5" customHeight="1" thickBot="1">
      <c r="A129" s="147"/>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60"/>
      <c r="AZ129" s="160"/>
      <c r="BA129" s="160"/>
      <c r="BB129" s="160"/>
      <c r="BC129" s="160"/>
      <c r="BD129" s="160"/>
      <c r="BE129" s="160"/>
      <c r="BF129" s="160"/>
      <c r="BG129" s="160"/>
      <c r="BH129" s="160"/>
      <c r="BI129" s="160"/>
      <c r="BJ129" s="160"/>
      <c r="BK129" s="160"/>
      <c r="BL129" s="160"/>
      <c r="BM129" s="160"/>
      <c r="BN129" s="160"/>
      <c r="BO129" s="160"/>
      <c r="BP129" s="160"/>
      <c r="BQ129" s="160"/>
      <c r="BR129" s="160"/>
      <c r="BS129" s="160"/>
      <c r="BT129" s="160"/>
      <c r="BU129" s="160"/>
      <c r="BV129" s="160"/>
      <c r="BW129" s="160"/>
      <c r="BX129" s="160"/>
      <c r="BY129" s="160"/>
      <c r="BZ129" s="160"/>
      <c r="CA129" s="160"/>
      <c r="CB129" s="147"/>
      <c r="CC129" s="147"/>
      <c r="CD129" s="147"/>
      <c r="CE129" s="147"/>
      <c r="CF129" s="147"/>
      <c r="CG129" s="147"/>
      <c r="CH129" s="147"/>
      <c r="CI129" s="147"/>
      <c r="CJ129" s="6"/>
      <c r="CK129" s="6"/>
      <c r="CL129" s="6"/>
      <c r="CM129" s="6"/>
      <c r="CN129" s="6"/>
    </row>
    <row r="130" spans="1:92" s="3" customFormat="1" ht="10.5" customHeight="1">
      <c r="A130" s="147"/>
      <c r="B130" s="162" t="s">
        <v>80</v>
      </c>
      <c r="C130" s="163"/>
      <c r="D130" s="163"/>
      <c r="E130" s="163"/>
      <c r="F130" s="163"/>
      <c r="G130" s="163"/>
      <c r="H130" s="163"/>
      <c r="I130" s="163"/>
      <c r="J130" s="163"/>
      <c r="K130" s="163"/>
      <c r="L130" s="163"/>
      <c r="M130" s="163"/>
      <c r="N130" s="163"/>
      <c r="O130" s="163"/>
      <c r="P130" s="163"/>
      <c r="Q130" s="163"/>
      <c r="R130" s="163"/>
      <c r="S130" s="163"/>
      <c r="T130" s="163"/>
      <c r="U130" s="259"/>
      <c r="V130" s="259"/>
      <c r="W130" s="259"/>
      <c r="X130" s="259"/>
      <c r="Y130" s="259"/>
      <c r="Z130" s="259"/>
      <c r="AA130" s="259"/>
      <c r="AB130" s="259"/>
      <c r="AC130" s="259"/>
      <c r="AD130" s="259"/>
      <c r="AE130" s="259"/>
      <c r="AF130" s="259"/>
      <c r="AG130" s="259"/>
      <c r="AH130" s="259"/>
      <c r="AI130" s="259"/>
      <c r="AJ130" s="259"/>
      <c r="AK130" s="259"/>
      <c r="AL130" s="259"/>
      <c r="AM130" s="259"/>
      <c r="AN130" s="259"/>
      <c r="AO130" s="259"/>
      <c r="AP130" s="259"/>
      <c r="AQ130" s="259"/>
      <c r="AR130" s="259"/>
      <c r="AS130" s="259"/>
      <c r="AT130" s="259"/>
      <c r="AU130" s="259"/>
      <c r="AV130" s="259"/>
      <c r="AW130" s="259"/>
      <c r="AX130" s="259"/>
      <c r="AY130" s="259"/>
      <c r="AZ130" s="259"/>
      <c r="BA130" s="259"/>
      <c r="BB130" s="259"/>
      <c r="BC130" s="259"/>
      <c r="BD130" s="259"/>
      <c r="BE130" s="259"/>
      <c r="BF130" s="259"/>
      <c r="BG130" s="259"/>
      <c r="BH130" s="259"/>
      <c r="BI130" s="259"/>
      <c r="BJ130" s="259"/>
      <c r="BK130" s="259"/>
      <c r="BL130" s="259"/>
      <c r="BM130" s="259"/>
      <c r="BN130" s="259"/>
      <c r="BO130" s="259"/>
      <c r="BP130" s="259"/>
      <c r="BQ130" s="259"/>
      <c r="BR130" s="259"/>
      <c r="BS130" s="259"/>
      <c r="BT130" s="259"/>
      <c r="BU130" s="259"/>
      <c r="BV130" s="259"/>
      <c r="BW130" s="259"/>
      <c r="BX130" s="259"/>
      <c r="BY130" s="259"/>
      <c r="BZ130" s="259"/>
      <c r="CA130" s="260"/>
      <c r="CB130" s="147"/>
      <c r="CC130" s="147"/>
      <c r="CD130" s="147"/>
      <c r="CE130" s="147"/>
      <c r="CF130" s="147"/>
      <c r="CG130" s="147"/>
      <c r="CH130" s="147"/>
      <c r="CI130" s="147"/>
      <c r="CJ130" s="6"/>
      <c r="CK130" s="6"/>
      <c r="CL130" s="6"/>
      <c r="CM130" s="6"/>
      <c r="CN130" s="6"/>
    </row>
    <row r="131" spans="1:92" s="3" customFormat="1" ht="10.5" customHeight="1">
      <c r="A131" s="147"/>
      <c r="B131" s="253" t="s">
        <v>81</v>
      </c>
      <c r="C131" s="105"/>
      <c r="D131" s="105"/>
      <c r="E131" s="105"/>
      <c r="F131" s="105"/>
      <c r="G131" s="105"/>
      <c r="H131" s="105"/>
      <c r="I131" s="105"/>
      <c r="J131" s="105"/>
      <c r="K131" s="105"/>
      <c r="L131" s="105"/>
      <c r="M131" s="105"/>
      <c r="N131" s="105"/>
      <c r="O131" s="105"/>
      <c r="P131" s="105"/>
      <c r="Q131" s="105"/>
      <c r="R131" s="105"/>
      <c r="S131" s="105"/>
      <c r="T131" s="10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56"/>
      <c r="CB131" s="147"/>
      <c r="CC131" s="147"/>
      <c r="CD131" s="147"/>
      <c r="CE131" s="147"/>
      <c r="CF131" s="147"/>
      <c r="CG131" s="147"/>
      <c r="CH131" s="147"/>
      <c r="CI131" s="147"/>
      <c r="CJ131" s="6"/>
      <c r="CK131" s="6"/>
      <c r="CL131" s="6"/>
      <c r="CM131" s="6"/>
      <c r="CN131" s="6"/>
    </row>
    <row r="132" spans="1:92" s="3" customFormat="1" ht="10.5" customHeight="1" thickBot="1">
      <c r="A132" s="147"/>
      <c r="B132" s="254"/>
      <c r="C132" s="255"/>
      <c r="D132" s="255"/>
      <c r="E132" s="255"/>
      <c r="F132" s="255"/>
      <c r="G132" s="255"/>
      <c r="H132" s="255"/>
      <c r="I132" s="255"/>
      <c r="J132" s="255"/>
      <c r="K132" s="255"/>
      <c r="L132" s="255"/>
      <c r="M132" s="255"/>
      <c r="N132" s="255"/>
      <c r="O132" s="255"/>
      <c r="P132" s="255"/>
      <c r="Q132" s="255"/>
      <c r="R132" s="255"/>
      <c r="S132" s="255"/>
      <c r="T132" s="255"/>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8"/>
      <c r="CB132" s="147"/>
      <c r="CC132" s="147"/>
      <c r="CD132" s="147"/>
      <c r="CE132" s="147"/>
      <c r="CF132" s="147"/>
      <c r="CG132" s="147"/>
      <c r="CH132" s="147"/>
      <c r="CI132" s="147"/>
      <c r="CJ132" s="6"/>
      <c r="CK132" s="6"/>
      <c r="CL132" s="6"/>
      <c r="CM132" s="6"/>
      <c r="CN132" s="6"/>
    </row>
    <row r="133" spans="1:92" s="3" customFormat="1" ht="10.5" customHeight="1" thickBot="1">
      <c r="A133" s="147"/>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1"/>
      <c r="AT133" s="161"/>
      <c r="AU133" s="161"/>
      <c r="AV133" s="161"/>
      <c r="AW133" s="161"/>
      <c r="AX133" s="161"/>
      <c r="AY133" s="161"/>
      <c r="AZ133" s="161"/>
      <c r="BA133" s="161"/>
      <c r="BB133" s="161"/>
      <c r="BC133" s="161"/>
      <c r="BD133" s="161"/>
      <c r="BE133" s="161"/>
      <c r="BF133" s="161"/>
      <c r="BG133" s="161"/>
      <c r="BH133" s="161"/>
      <c r="BI133" s="161"/>
      <c r="BJ133" s="161"/>
      <c r="BK133" s="161"/>
      <c r="BL133" s="161"/>
      <c r="BM133" s="161"/>
      <c r="BN133" s="161"/>
      <c r="BO133" s="161"/>
      <c r="BP133" s="161"/>
      <c r="BQ133" s="161"/>
      <c r="BR133" s="161"/>
      <c r="BS133" s="161"/>
      <c r="BT133" s="161"/>
      <c r="BU133" s="161"/>
      <c r="BV133" s="161"/>
      <c r="BW133" s="161"/>
      <c r="BX133" s="161"/>
      <c r="BY133" s="161"/>
      <c r="BZ133" s="161"/>
      <c r="CA133" s="161"/>
      <c r="CB133" s="147"/>
      <c r="CC133" s="147"/>
      <c r="CD133" s="147"/>
      <c r="CE133" s="147"/>
      <c r="CF133" s="147"/>
      <c r="CG133" s="147"/>
      <c r="CH133" s="147"/>
      <c r="CI133" s="147"/>
      <c r="CJ133" s="6"/>
      <c r="CK133" s="6"/>
      <c r="CL133" s="6"/>
      <c r="CM133" s="6"/>
      <c r="CN133" s="6"/>
    </row>
    <row r="134" spans="1:92" s="3" customFormat="1" ht="10.5" customHeight="1">
      <c r="A134" s="147"/>
      <c r="B134" s="162" t="s">
        <v>82</v>
      </c>
      <c r="C134" s="163"/>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c r="BA134" s="163"/>
      <c r="BB134" s="163"/>
      <c r="BC134" s="163"/>
      <c r="BD134" s="163"/>
      <c r="BE134" s="163"/>
      <c r="BF134" s="163"/>
      <c r="BG134" s="163"/>
      <c r="BH134" s="163"/>
      <c r="BI134" s="163"/>
      <c r="BJ134" s="163"/>
      <c r="BK134" s="163"/>
      <c r="BL134" s="163"/>
      <c r="BM134" s="163"/>
      <c r="BN134" s="163"/>
      <c r="BO134" s="163"/>
      <c r="BP134" s="163"/>
      <c r="BQ134" s="163"/>
      <c r="BR134" s="163"/>
      <c r="BS134" s="163"/>
      <c r="BT134" s="163"/>
      <c r="BU134" s="163"/>
      <c r="BV134" s="163"/>
      <c r="BW134" s="163"/>
      <c r="BX134" s="163"/>
      <c r="BY134" s="163"/>
      <c r="BZ134" s="163"/>
      <c r="CA134" s="164"/>
      <c r="CB134" s="147"/>
      <c r="CC134" s="147"/>
      <c r="CD134" s="147"/>
      <c r="CE134" s="147"/>
      <c r="CF134" s="147"/>
      <c r="CG134" s="147"/>
      <c r="CH134" s="147"/>
      <c r="CI134" s="147"/>
      <c r="CJ134" s="6"/>
      <c r="CK134" s="6"/>
      <c r="CL134" s="6"/>
      <c r="CM134" s="6"/>
      <c r="CN134" s="6"/>
    </row>
    <row r="135" spans="1:92" s="3" customFormat="1" ht="10.5" customHeight="1">
      <c r="A135" s="147"/>
      <c r="B135" s="523"/>
      <c r="C135" s="524"/>
      <c r="D135" s="524"/>
      <c r="E135" s="524"/>
      <c r="F135" s="524"/>
      <c r="G135" s="524"/>
      <c r="H135" s="524"/>
      <c r="I135" s="524"/>
      <c r="J135" s="524"/>
      <c r="K135" s="524"/>
      <c r="L135" s="524"/>
      <c r="M135" s="524"/>
      <c r="N135" s="524"/>
      <c r="O135" s="524"/>
      <c r="P135" s="524"/>
      <c r="Q135" s="524"/>
      <c r="R135" s="524"/>
      <c r="S135" s="524"/>
      <c r="T135" s="524"/>
      <c r="U135" s="524"/>
      <c r="V135" s="524"/>
      <c r="W135" s="524"/>
      <c r="X135" s="524"/>
      <c r="Y135" s="524"/>
      <c r="Z135" s="524"/>
      <c r="AA135" s="524"/>
      <c r="AB135" s="524"/>
      <c r="AC135" s="524"/>
      <c r="AD135" s="524"/>
      <c r="AE135" s="524"/>
      <c r="AF135" s="524"/>
      <c r="AG135" s="524"/>
      <c r="AH135" s="524"/>
      <c r="AI135" s="524"/>
      <c r="AJ135" s="524"/>
      <c r="AK135" s="524"/>
      <c r="AL135" s="524"/>
      <c r="AM135" s="524"/>
      <c r="AN135" s="524"/>
      <c r="AO135" s="524"/>
      <c r="AP135" s="524"/>
      <c r="AQ135" s="524"/>
      <c r="AR135" s="524"/>
      <c r="AS135" s="524"/>
      <c r="AT135" s="524"/>
      <c r="AU135" s="524"/>
      <c r="AV135" s="524"/>
      <c r="AW135" s="524"/>
      <c r="AX135" s="524"/>
      <c r="AY135" s="524"/>
      <c r="AZ135" s="524"/>
      <c r="BA135" s="524"/>
      <c r="BB135" s="524"/>
      <c r="BC135" s="524"/>
      <c r="BD135" s="524"/>
      <c r="BE135" s="524"/>
      <c r="BF135" s="524"/>
      <c r="BG135" s="524"/>
      <c r="BH135" s="524"/>
      <c r="BI135" s="524"/>
      <c r="BJ135" s="524"/>
      <c r="BK135" s="524"/>
      <c r="BL135" s="524"/>
      <c r="BM135" s="524"/>
      <c r="BN135" s="524"/>
      <c r="BO135" s="524"/>
      <c r="BP135" s="524"/>
      <c r="BQ135" s="524"/>
      <c r="BR135" s="524"/>
      <c r="BS135" s="524"/>
      <c r="BT135" s="524"/>
      <c r="BU135" s="524"/>
      <c r="BV135" s="524"/>
      <c r="BW135" s="524"/>
      <c r="BX135" s="524"/>
      <c r="BY135" s="524"/>
      <c r="BZ135" s="524"/>
      <c r="CA135" s="525"/>
      <c r="CB135" s="147"/>
      <c r="CC135" s="147"/>
      <c r="CD135" s="147"/>
      <c r="CE135" s="147"/>
      <c r="CF135" s="147"/>
      <c r="CG135" s="147"/>
      <c r="CH135" s="147"/>
      <c r="CI135" s="147"/>
      <c r="CJ135" s="6"/>
      <c r="CK135" s="6"/>
      <c r="CL135" s="6"/>
      <c r="CM135" s="6"/>
      <c r="CN135" s="6"/>
    </row>
    <row r="136" spans="1:92" s="3" customFormat="1" ht="10.5" customHeight="1">
      <c r="A136" s="147"/>
      <c r="B136" s="514"/>
      <c r="C136" s="515"/>
      <c r="D136" s="515"/>
      <c r="E136" s="515"/>
      <c r="F136" s="515"/>
      <c r="G136" s="515"/>
      <c r="H136" s="515"/>
      <c r="I136" s="515"/>
      <c r="J136" s="515"/>
      <c r="K136" s="515"/>
      <c r="L136" s="515"/>
      <c r="M136" s="515"/>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6"/>
      <c r="CB136" s="147"/>
      <c r="CC136" s="147"/>
      <c r="CD136" s="147"/>
      <c r="CE136" s="147"/>
      <c r="CF136" s="147"/>
      <c r="CG136" s="147"/>
      <c r="CH136" s="147"/>
      <c r="CI136" s="147"/>
      <c r="CJ136" s="6"/>
      <c r="CK136" s="6"/>
      <c r="CL136" s="6"/>
      <c r="CM136" s="6"/>
      <c r="CN136" s="6"/>
    </row>
    <row r="137" spans="1:92" s="3" customFormat="1" ht="10.5" customHeight="1">
      <c r="A137" s="147"/>
      <c r="B137" s="520"/>
      <c r="C137" s="521"/>
      <c r="D137" s="521"/>
      <c r="E137" s="521"/>
      <c r="F137" s="521"/>
      <c r="G137" s="521"/>
      <c r="H137" s="521"/>
      <c r="I137" s="521"/>
      <c r="J137" s="521"/>
      <c r="K137" s="521"/>
      <c r="L137" s="521"/>
      <c r="M137" s="521"/>
      <c r="N137" s="521"/>
      <c r="O137" s="521"/>
      <c r="P137" s="521"/>
      <c r="Q137" s="521"/>
      <c r="R137" s="521"/>
      <c r="S137" s="521"/>
      <c r="T137" s="521"/>
      <c r="U137" s="521"/>
      <c r="V137" s="521"/>
      <c r="W137" s="521"/>
      <c r="X137" s="521"/>
      <c r="Y137" s="521"/>
      <c r="Z137" s="521"/>
      <c r="AA137" s="521"/>
      <c r="AB137" s="521"/>
      <c r="AC137" s="521"/>
      <c r="AD137" s="521"/>
      <c r="AE137" s="521"/>
      <c r="AF137" s="521"/>
      <c r="AG137" s="521"/>
      <c r="AH137" s="521"/>
      <c r="AI137" s="521"/>
      <c r="AJ137" s="521"/>
      <c r="AK137" s="521"/>
      <c r="AL137" s="521"/>
      <c r="AM137" s="521"/>
      <c r="AN137" s="521"/>
      <c r="AO137" s="521"/>
      <c r="AP137" s="521"/>
      <c r="AQ137" s="521"/>
      <c r="AR137" s="521"/>
      <c r="AS137" s="521"/>
      <c r="AT137" s="521"/>
      <c r="AU137" s="521"/>
      <c r="AV137" s="521"/>
      <c r="AW137" s="521"/>
      <c r="AX137" s="521"/>
      <c r="AY137" s="521"/>
      <c r="AZ137" s="521"/>
      <c r="BA137" s="521"/>
      <c r="BB137" s="521"/>
      <c r="BC137" s="521"/>
      <c r="BD137" s="521"/>
      <c r="BE137" s="521"/>
      <c r="BF137" s="521"/>
      <c r="BG137" s="521"/>
      <c r="BH137" s="521"/>
      <c r="BI137" s="521"/>
      <c r="BJ137" s="521"/>
      <c r="BK137" s="521"/>
      <c r="BL137" s="521"/>
      <c r="BM137" s="521"/>
      <c r="BN137" s="521"/>
      <c r="BO137" s="521"/>
      <c r="BP137" s="521"/>
      <c r="BQ137" s="521"/>
      <c r="BR137" s="521"/>
      <c r="BS137" s="521"/>
      <c r="BT137" s="521"/>
      <c r="BU137" s="521"/>
      <c r="BV137" s="521"/>
      <c r="BW137" s="521"/>
      <c r="BX137" s="521"/>
      <c r="BY137" s="521"/>
      <c r="BZ137" s="521"/>
      <c r="CA137" s="522"/>
      <c r="CB137" s="147"/>
      <c r="CC137" s="147"/>
      <c r="CD137" s="147"/>
      <c r="CE137" s="147"/>
      <c r="CF137" s="147"/>
      <c r="CG137" s="147"/>
      <c r="CH137" s="147"/>
      <c r="CI137" s="147"/>
      <c r="CJ137" s="6"/>
      <c r="CK137" s="6"/>
      <c r="CL137" s="6"/>
      <c r="CM137" s="6"/>
      <c r="CN137" s="6"/>
    </row>
    <row r="138" spans="1:92" s="3" customFormat="1" ht="10.5" customHeight="1">
      <c r="A138" s="147"/>
      <c r="B138" s="511"/>
      <c r="C138" s="512"/>
      <c r="D138" s="512"/>
      <c r="E138" s="512"/>
      <c r="F138" s="512"/>
      <c r="G138" s="512"/>
      <c r="H138" s="512"/>
      <c r="I138" s="512"/>
      <c r="J138" s="512"/>
      <c r="K138" s="512"/>
      <c r="L138" s="512"/>
      <c r="M138" s="512"/>
      <c r="N138" s="512"/>
      <c r="O138" s="512"/>
      <c r="P138" s="512"/>
      <c r="Q138" s="512"/>
      <c r="R138" s="512"/>
      <c r="S138" s="512"/>
      <c r="T138" s="512"/>
      <c r="U138" s="512"/>
      <c r="V138" s="512"/>
      <c r="W138" s="512"/>
      <c r="X138" s="512"/>
      <c r="Y138" s="512"/>
      <c r="Z138" s="512"/>
      <c r="AA138" s="512"/>
      <c r="AB138" s="512"/>
      <c r="AC138" s="512"/>
      <c r="AD138" s="512"/>
      <c r="AE138" s="512"/>
      <c r="AF138" s="512"/>
      <c r="AG138" s="512"/>
      <c r="AH138" s="512"/>
      <c r="AI138" s="512"/>
      <c r="AJ138" s="512"/>
      <c r="AK138" s="512"/>
      <c r="AL138" s="512"/>
      <c r="AM138" s="512"/>
      <c r="AN138" s="512"/>
      <c r="AO138" s="512"/>
      <c r="AP138" s="512"/>
      <c r="AQ138" s="512"/>
      <c r="AR138" s="512"/>
      <c r="AS138" s="512"/>
      <c r="AT138" s="512"/>
      <c r="AU138" s="512"/>
      <c r="AV138" s="512"/>
      <c r="AW138" s="512"/>
      <c r="AX138" s="512"/>
      <c r="AY138" s="512"/>
      <c r="AZ138" s="512"/>
      <c r="BA138" s="512"/>
      <c r="BB138" s="512"/>
      <c r="BC138" s="512"/>
      <c r="BD138" s="512"/>
      <c r="BE138" s="512"/>
      <c r="BF138" s="512"/>
      <c r="BG138" s="512"/>
      <c r="BH138" s="512"/>
      <c r="BI138" s="512"/>
      <c r="BJ138" s="512"/>
      <c r="BK138" s="512"/>
      <c r="BL138" s="512"/>
      <c r="BM138" s="512"/>
      <c r="BN138" s="512"/>
      <c r="BO138" s="512"/>
      <c r="BP138" s="512"/>
      <c r="BQ138" s="512"/>
      <c r="BR138" s="512"/>
      <c r="BS138" s="512"/>
      <c r="BT138" s="512"/>
      <c r="BU138" s="512"/>
      <c r="BV138" s="512"/>
      <c r="BW138" s="512"/>
      <c r="BX138" s="512"/>
      <c r="BY138" s="512"/>
      <c r="BZ138" s="512"/>
      <c r="CA138" s="513"/>
      <c r="CB138" s="147"/>
      <c r="CC138" s="147"/>
      <c r="CD138" s="147"/>
      <c r="CE138" s="147"/>
      <c r="CF138" s="147"/>
      <c r="CG138" s="147"/>
      <c r="CH138" s="147"/>
      <c r="CI138" s="147"/>
      <c r="CJ138" s="6"/>
      <c r="CK138" s="6"/>
      <c r="CL138" s="6"/>
      <c r="CM138" s="6"/>
      <c r="CN138" s="6"/>
    </row>
    <row r="139" spans="1:92" s="3" customFormat="1" ht="10.5" customHeight="1">
      <c r="A139" s="147"/>
      <c r="B139" s="514"/>
      <c r="C139" s="515"/>
      <c r="D139" s="515"/>
      <c r="E139" s="515"/>
      <c r="F139" s="515"/>
      <c r="G139" s="515"/>
      <c r="H139" s="515"/>
      <c r="I139" s="515"/>
      <c r="J139" s="515"/>
      <c r="K139" s="515"/>
      <c r="L139" s="515"/>
      <c r="M139" s="515"/>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6"/>
      <c r="CB139" s="147"/>
      <c r="CC139" s="147"/>
      <c r="CD139" s="147"/>
      <c r="CE139" s="147"/>
      <c r="CF139" s="147"/>
      <c r="CG139" s="147"/>
      <c r="CH139" s="147"/>
      <c r="CI139" s="147"/>
      <c r="CJ139" s="6"/>
      <c r="CK139" s="6"/>
      <c r="CL139" s="6"/>
      <c r="CM139" s="6"/>
      <c r="CN139" s="6"/>
    </row>
    <row r="140" spans="1:92" s="3" customFormat="1" ht="10.5" customHeight="1">
      <c r="A140" s="147"/>
      <c r="B140" s="520"/>
      <c r="C140" s="521"/>
      <c r="D140" s="521"/>
      <c r="E140" s="521"/>
      <c r="F140" s="521"/>
      <c r="G140" s="521"/>
      <c r="H140" s="521"/>
      <c r="I140" s="521"/>
      <c r="J140" s="521"/>
      <c r="K140" s="521"/>
      <c r="L140" s="521"/>
      <c r="M140" s="521"/>
      <c r="N140" s="521"/>
      <c r="O140" s="521"/>
      <c r="P140" s="521"/>
      <c r="Q140" s="521"/>
      <c r="R140" s="521"/>
      <c r="S140" s="521"/>
      <c r="T140" s="521"/>
      <c r="U140" s="521"/>
      <c r="V140" s="521"/>
      <c r="W140" s="521"/>
      <c r="X140" s="521"/>
      <c r="Y140" s="521"/>
      <c r="Z140" s="521"/>
      <c r="AA140" s="521"/>
      <c r="AB140" s="521"/>
      <c r="AC140" s="521"/>
      <c r="AD140" s="521"/>
      <c r="AE140" s="521"/>
      <c r="AF140" s="521"/>
      <c r="AG140" s="521"/>
      <c r="AH140" s="521"/>
      <c r="AI140" s="521"/>
      <c r="AJ140" s="521"/>
      <c r="AK140" s="521"/>
      <c r="AL140" s="521"/>
      <c r="AM140" s="521"/>
      <c r="AN140" s="521"/>
      <c r="AO140" s="521"/>
      <c r="AP140" s="521"/>
      <c r="AQ140" s="521"/>
      <c r="AR140" s="521"/>
      <c r="AS140" s="521"/>
      <c r="AT140" s="521"/>
      <c r="AU140" s="521"/>
      <c r="AV140" s="521"/>
      <c r="AW140" s="521"/>
      <c r="AX140" s="521"/>
      <c r="AY140" s="521"/>
      <c r="AZ140" s="521"/>
      <c r="BA140" s="521"/>
      <c r="BB140" s="521"/>
      <c r="BC140" s="521"/>
      <c r="BD140" s="521"/>
      <c r="BE140" s="521"/>
      <c r="BF140" s="521"/>
      <c r="BG140" s="521"/>
      <c r="BH140" s="521"/>
      <c r="BI140" s="521"/>
      <c r="BJ140" s="521"/>
      <c r="BK140" s="521"/>
      <c r="BL140" s="521"/>
      <c r="BM140" s="521"/>
      <c r="BN140" s="521"/>
      <c r="BO140" s="521"/>
      <c r="BP140" s="521"/>
      <c r="BQ140" s="521"/>
      <c r="BR140" s="521"/>
      <c r="BS140" s="521"/>
      <c r="BT140" s="521"/>
      <c r="BU140" s="521"/>
      <c r="BV140" s="521"/>
      <c r="BW140" s="521"/>
      <c r="BX140" s="521"/>
      <c r="BY140" s="521"/>
      <c r="BZ140" s="521"/>
      <c r="CA140" s="522"/>
      <c r="CB140" s="147"/>
      <c r="CC140" s="147"/>
      <c r="CD140" s="147"/>
      <c r="CE140" s="147"/>
      <c r="CF140" s="147"/>
      <c r="CG140" s="147"/>
      <c r="CH140" s="147"/>
      <c r="CI140" s="147"/>
      <c r="CJ140" s="6"/>
      <c r="CK140" s="6"/>
      <c r="CL140" s="6"/>
      <c r="CM140" s="6"/>
      <c r="CN140" s="6"/>
    </row>
    <row r="141" spans="1:92" s="3" customFormat="1" ht="10.5" customHeight="1">
      <c r="A141" s="147"/>
      <c r="B141" s="511"/>
      <c r="C141" s="512"/>
      <c r="D141" s="512"/>
      <c r="E141" s="512"/>
      <c r="F141" s="512"/>
      <c r="G141" s="512"/>
      <c r="H141" s="512"/>
      <c r="I141" s="512"/>
      <c r="J141" s="512"/>
      <c r="K141" s="512"/>
      <c r="L141" s="512"/>
      <c r="M141" s="512"/>
      <c r="N141" s="512"/>
      <c r="O141" s="512"/>
      <c r="P141" s="512"/>
      <c r="Q141" s="512"/>
      <c r="R141" s="512"/>
      <c r="S141" s="512"/>
      <c r="T141" s="512"/>
      <c r="U141" s="512"/>
      <c r="V141" s="512"/>
      <c r="W141" s="512"/>
      <c r="X141" s="512"/>
      <c r="Y141" s="512"/>
      <c r="Z141" s="512"/>
      <c r="AA141" s="512"/>
      <c r="AB141" s="512"/>
      <c r="AC141" s="512"/>
      <c r="AD141" s="512"/>
      <c r="AE141" s="512"/>
      <c r="AF141" s="512"/>
      <c r="AG141" s="512"/>
      <c r="AH141" s="512"/>
      <c r="AI141" s="512"/>
      <c r="AJ141" s="512"/>
      <c r="AK141" s="512"/>
      <c r="AL141" s="512"/>
      <c r="AM141" s="512"/>
      <c r="AN141" s="512"/>
      <c r="AO141" s="512"/>
      <c r="AP141" s="512"/>
      <c r="AQ141" s="512"/>
      <c r="AR141" s="512"/>
      <c r="AS141" s="512"/>
      <c r="AT141" s="512"/>
      <c r="AU141" s="512"/>
      <c r="AV141" s="512"/>
      <c r="AW141" s="512"/>
      <c r="AX141" s="512"/>
      <c r="AY141" s="512"/>
      <c r="AZ141" s="512"/>
      <c r="BA141" s="512"/>
      <c r="BB141" s="512"/>
      <c r="BC141" s="512"/>
      <c r="BD141" s="512"/>
      <c r="BE141" s="512"/>
      <c r="BF141" s="512"/>
      <c r="BG141" s="512"/>
      <c r="BH141" s="512"/>
      <c r="BI141" s="512"/>
      <c r="BJ141" s="512"/>
      <c r="BK141" s="512"/>
      <c r="BL141" s="512"/>
      <c r="BM141" s="512"/>
      <c r="BN141" s="512"/>
      <c r="BO141" s="512"/>
      <c r="BP141" s="512"/>
      <c r="BQ141" s="512"/>
      <c r="BR141" s="512"/>
      <c r="BS141" s="512"/>
      <c r="BT141" s="512"/>
      <c r="BU141" s="512"/>
      <c r="BV141" s="512"/>
      <c r="BW141" s="512"/>
      <c r="BX141" s="512"/>
      <c r="BY141" s="512"/>
      <c r="BZ141" s="512"/>
      <c r="CA141" s="513"/>
      <c r="CB141" s="147"/>
      <c r="CC141" s="147"/>
      <c r="CD141" s="147"/>
      <c r="CE141" s="147"/>
      <c r="CF141" s="147"/>
      <c r="CG141" s="147"/>
      <c r="CH141" s="147"/>
      <c r="CI141" s="147"/>
      <c r="CJ141" s="6"/>
      <c r="CK141" s="6"/>
      <c r="CL141" s="6"/>
      <c r="CM141" s="6"/>
      <c r="CN141" s="6"/>
    </row>
    <row r="142" spans="1:92" ht="10.5" customHeight="1">
      <c r="B142" s="514"/>
      <c r="C142" s="515"/>
      <c r="D142" s="515"/>
      <c r="E142" s="515"/>
      <c r="F142" s="515"/>
      <c r="G142" s="515"/>
      <c r="H142" s="515"/>
      <c r="I142" s="515"/>
      <c r="J142" s="515"/>
      <c r="K142" s="515"/>
      <c r="L142" s="515"/>
      <c r="M142" s="515"/>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6"/>
    </row>
    <row r="143" spans="1:92" ht="10.5" customHeight="1" thickBot="1">
      <c r="B143" s="517"/>
      <c r="C143" s="518"/>
      <c r="D143" s="518"/>
      <c r="E143" s="518"/>
      <c r="F143" s="518"/>
      <c r="G143" s="518"/>
      <c r="H143" s="518"/>
      <c r="I143" s="518"/>
      <c r="J143" s="518"/>
      <c r="K143" s="518"/>
      <c r="L143" s="518"/>
      <c r="M143" s="518"/>
      <c r="N143" s="518"/>
      <c r="O143" s="518"/>
      <c r="P143" s="518"/>
      <c r="Q143" s="518"/>
      <c r="R143" s="518"/>
      <c r="S143" s="518"/>
      <c r="T143" s="518"/>
      <c r="U143" s="518"/>
      <c r="V143" s="518"/>
      <c r="W143" s="518"/>
      <c r="X143" s="518"/>
      <c r="Y143" s="518"/>
      <c r="Z143" s="518"/>
      <c r="AA143" s="518"/>
      <c r="AB143" s="518"/>
      <c r="AC143" s="518"/>
      <c r="AD143" s="518"/>
      <c r="AE143" s="518"/>
      <c r="AF143" s="518"/>
      <c r="AG143" s="518"/>
      <c r="AH143" s="518"/>
      <c r="AI143" s="518"/>
      <c r="AJ143" s="518"/>
      <c r="AK143" s="518"/>
      <c r="AL143" s="518"/>
      <c r="AM143" s="518"/>
      <c r="AN143" s="518"/>
      <c r="AO143" s="518"/>
      <c r="AP143" s="518"/>
      <c r="AQ143" s="518"/>
      <c r="AR143" s="518"/>
      <c r="AS143" s="518"/>
      <c r="AT143" s="518"/>
      <c r="AU143" s="518"/>
      <c r="AV143" s="518"/>
      <c r="AW143" s="518"/>
      <c r="AX143" s="518"/>
      <c r="AY143" s="518"/>
      <c r="AZ143" s="518"/>
      <c r="BA143" s="518"/>
      <c r="BB143" s="518"/>
      <c r="BC143" s="518"/>
      <c r="BD143" s="518"/>
      <c r="BE143" s="518"/>
      <c r="BF143" s="518"/>
      <c r="BG143" s="518"/>
      <c r="BH143" s="518"/>
      <c r="BI143" s="518"/>
      <c r="BJ143" s="518"/>
      <c r="BK143" s="518"/>
      <c r="BL143" s="518"/>
      <c r="BM143" s="518"/>
      <c r="BN143" s="518"/>
      <c r="BO143" s="518"/>
      <c r="BP143" s="518"/>
      <c r="BQ143" s="518"/>
      <c r="BR143" s="518"/>
      <c r="BS143" s="518"/>
      <c r="BT143" s="518"/>
      <c r="BU143" s="518"/>
      <c r="BV143" s="518"/>
      <c r="BW143" s="518"/>
      <c r="BX143" s="518"/>
      <c r="BY143" s="518"/>
      <c r="BZ143" s="518"/>
      <c r="CA143" s="519"/>
    </row>
    <row r="144" spans="1:92" ht="10.5" customHeight="1">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H144" s="165"/>
      <c r="AI144" s="165"/>
      <c r="AJ144" s="165"/>
      <c r="AK144" s="165"/>
      <c r="AL144" s="165"/>
      <c r="AM144" s="165"/>
      <c r="AN144" s="165"/>
      <c r="AO144" s="165"/>
      <c r="AP144" s="165"/>
      <c r="AQ144" s="165"/>
      <c r="AR144" s="165"/>
      <c r="AS144" s="165"/>
      <c r="AT144" s="165"/>
      <c r="AU144" s="165"/>
      <c r="AV144" s="165"/>
      <c r="AW144" s="165"/>
      <c r="AX144" s="165"/>
      <c r="AY144" s="165"/>
      <c r="AZ144" s="165"/>
      <c r="BA144" s="165"/>
      <c r="BB144" s="165"/>
      <c r="BC144" s="165"/>
      <c r="BD144" s="165"/>
      <c r="BE144" s="165"/>
      <c r="BF144" s="165"/>
      <c r="BG144" s="165"/>
      <c r="BH144" s="165"/>
      <c r="BI144" s="165"/>
      <c r="BJ144" s="165"/>
      <c r="BK144" s="165"/>
      <c r="BL144" s="165"/>
      <c r="BM144" s="165"/>
      <c r="BN144" s="165"/>
      <c r="BO144" s="165"/>
      <c r="BP144" s="165"/>
      <c r="BQ144" s="165"/>
      <c r="BR144" s="165"/>
      <c r="BS144" s="165"/>
      <c r="BT144" s="165"/>
      <c r="BU144" s="165"/>
      <c r="BV144" s="165"/>
      <c r="BW144" s="165"/>
      <c r="BX144" s="165"/>
      <c r="BY144" s="165"/>
      <c r="BZ144" s="165"/>
      <c r="CA144" s="165"/>
    </row>
    <row r="145" spans="1:87" s="1" customFormat="1" ht="10.5" customHeight="1">
      <c r="A145" s="148"/>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6"/>
      <c r="BF145" s="166"/>
      <c r="BG145" s="166"/>
      <c r="BH145" s="166"/>
      <c r="BI145" s="166"/>
      <c r="BJ145" s="166"/>
      <c r="BK145" s="166"/>
      <c r="BL145" s="166"/>
      <c r="BM145" s="166"/>
      <c r="BN145" s="166"/>
      <c r="BO145" s="166"/>
      <c r="BP145" s="166"/>
      <c r="BQ145" s="166"/>
      <c r="BR145" s="166"/>
      <c r="BS145" s="166"/>
      <c r="BT145" s="166"/>
      <c r="BU145" s="166"/>
      <c r="BV145" s="166"/>
      <c r="BW145" s="166"/>
      <c r="BX145" s="166"/>
      <c r="BY145" s="166"/>
      <c r="BZ145" s="166"/>
      <c r="CA145" s="166"/>
      <c r="CB145" s="148"/>
      <c r="CC145" s="148"/>
      <c r="CD145" s="148"/>
      <c r="CE145" s="148"/>
      <c r="CF145" s="148"/>
      <c r="CG145" s="148"/>
      <c r="CH145" s="148"/>
      <c r="CI145" s="148"/>
    </row>
    <row r="146" spans="1:87" s="1" customFormat="1" ht="10.5" customHeight="1">
      <c r="A146" s="148"/>
      <c r="B146" s="147"/>
      <c r="C146" s="147"/>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7"/>
      <c r="BQ146" s="147"/>
      <c r="BR146" s="147"/>
      <c r="BS146" s="147"/>
      <c r="BT146" s="147"/>
      <c r="BU146" s="147"/>
      <c r="BV146" s="147"/>
      <c r="BW146" s="147"/>
      <c r="BX146" s="147"/>
      <c r="BY146" s="147"/>
      <c r="BZ146" s="147"/>
      <c r="CA146" s="147"/>
      <c r="CB146" s="148"/>
      <c r="CC146" s="148"/>
      <c r="CD146" s="148"/>
      <c r="CE146" s="148"/>
      <c r="CF146" s="148"/>
      <c r="CG146" s="148"/>
      <c r="CH146" s="148"/>
      <c r="CI146" s="148"/>
    </row>
    <row r="147" spans="1:87" s="1" customFormat="1" ht="10.5" customHeight="1">
      <c r="A147" s="148"/>
      <c r="B147" s="147"/>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c r="BJ147" s="147"/>
      <c r="BK147" s="147"/>
      <c r="BL147" s="147"/>
      <c r="BM147" s="147"/>
      <c r="BN147" s="147"/>
      <c r="BO147" s="147"/>
      <c r="BP147" s="147"/>
      <c r="BQ147" s="147"/>
      <c r="BR147" s="147"/>
      <c r="BS147" s="147"/>
      <c r="BT147" s="147"/>
      <c r="BU147" s="147"/>
      <c r="BV147" s="147"/>
      <c r="BW147" s="147"/>
      <c r="BX147" s="147"/>
      <c r="BY147" s="147"/>
      <c r="BZ147" s="147"/>
      <c r="CA147" s="147"/>
      <c r="CB147" s="148"/>
      <c r="CC147" s="148"/>
      <c r="CD147" s="148"/>
      <c r="CE147" s="148"/>
      <c r="CF147" s="148"/>
      <c r="CG147" s="148"/>
      <c r="CH147" s="148"/>
      <c r="CI147" s="148"/>
    </row>
    <row r="148" spans="1:87" s="1" customFormat="1" ht="10.5" customHeight="1">
      <c r="A148" s="148"/>
      <c r="B148" s="147"/>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c r="BI148" s="147"/>
      <c r="BJ148" s="147"/>
      <c r="BK148" s="147"/>
      <c r="BL148" s="147"/>
      <c r="BM148" s="147"/>
      <c r="BN148" s="147"/>
      <c r="BO148" s="147"/>
      <c r="BP148" s="147"/>
      <c r="BQ148" s="147"/>
      <c r="BR148" s="147"/>
      <c r="BS148" s="147"/>
      <c r="BT148" s="147"/>
      <c r="BU148" s="147"/>
      <c r="BV148" s="147"/>
      <c r="BW148" s="147"/>
      <c r="BX148" s="147"/>
      <c r="BY148" s="147"/>
      <c r="BZ148" s="147"/>
      <c r="CA148" s="147"/>
      <c r="CB148" s="148"/>
      <c r="CC148" s="148"/>
      <c r="CD148" s="148"/>
      <c r="CE148" s="148"/>
      <c r="CF148" s="148"/>
      <c r="CG148" s="148"/>
      <c r="CH148" s="148"/>
      <c r="CI148" s="148"/>
    </row>
    <row r="149" spans="1:87" s="1" customFormat="1" ht="10.5" customHeight="1">
      <c r="A149" s="148"/>
      <c r="B149" s="147"/>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147"/>
      <c r="AA149" s="147"/>
      <c r="AB149" s="147"/>
      <c r="AC149" s="147"/>
      <c r="AD149" s="147"/>
      <c r="AE149" s="147"/>
      <c r="AF149" s="147"/>
      <c r="AG149" s="147"/>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c r="BI149" s="147"/>
      <c r="BJ149" s="147"/>
      <c r="BK149" s="147"/>
      <c r="BL149" s="147"/>
      <c r="BM149" s="147"/>
      <c r="BN149" s="147"/>
      <c r="BO149" s="147"/>
      <c r="BP149" s="147"/>
      <c r="BQ149" s="147"/>
      <c r="BR149" s="147"/>
      <c r="BS149" s="147"/>
      <c r="BT149" s="147"/>
      <c r="BU149" s="147"/>
      <c r="BV149" s="147"/>
      <c r="BW149" s="147"/>
      <c r="BX149" s="147"/>
      <c r="BY149" s="147"/>
      <c r="BZ149" s="147"/>
      <c r="CA149" s="147"/>
      <c r="CB149" s="148"/>
      <c r="CC149" s="148"/>
      <c r="CD149" s="148"/>
      <c r="CE149" s="148"/>
      <c r="CF149" s="148"/>
      <c r="CG149" s="148"/>
      <c r="CH149" s="148"/>
      <c r="CI149" s="148"/>
    </row>
    <row r="150" spans="1:87" s="1" customFormat="1" ht="10.5" customHeight="1">
      <c r="A150" s="148"/>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147"/>
      <c r="AA150" s="147"/>
      <c r="AB150" s="147"/>
      <c r="AC150" s="147"/>
      <c r="AD150" s="147"/>
      <c r="AE150" s="147"/>
      <c r="AF150" s="147"/>
      <c r="AG150" s="147"/>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c r="BI150" s="147"/>
      <c r="BJ150" s="147"/>
      <c r="BK150" s="147"/>
      <c r="BL150" s="147"/>
      <c r="BM150" s="147"/>
      <c r="BN150" s="147"/>
      <c r="BO150" s="147"/>
      <c r="BP150" s="147"/>
      <c r="BQ150" s="147"/>
      <c r="BR150" s="147"/>
      <c r="BS150" s="147"/>
      <c r="BT150" s="147"/>
      <c r="BU150" s="147"/>
      <c r="BV150" s="147"/>
      <c r="BW150" s="147"/>
      <c r="BX150" s="147"/>
      <c r="BY150" s="147"/>
      <c r="BZ150" s="147"/>
      <c r="CA150" s="147"/>
      <c r="CB150" s="148"/>
      <c r="CC150" s="148"/>
      <c r="CD150" s="148"/>
      <c r="CE150" s="148"/>
      <c r="CF150" s="148"/>
      <c r="CG150" s="148"/>
      <c r="CH150" s="148"/>
      <c r="CI150" s="148"/>
    </row>
    <row r="151" spans="1:87" s="1" customFormat="1" ht="10.5" customHeight="1">
      <c r="A151" s="148"/>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147"/>
      <c r="AA151" s="147"/>
      <c r="AB151" s="147"/>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c r="BI151" s="147"/>
      <c r="BJ151" s="147"/>
      <c r="BK151" s="147"/>
      <c r="BL151" s="147"/>
      <c r="BM151" s="147"/>
      <c r="BN151" s="147"/>
      <c r="BO151" s="147"/>
      <c r="BP151" s="147"/>
      <c r="BQ151" s="147"/>
      <c r="BR151" s="147"/>
      <c r="BS151" s="147"/>
      <c r="BT151" s="147"/>
      <c r="BU151" s="147"/>
      <c r="BV151" s="147"/>
      <c r="BW151" s="147"/>
      <c r="BX151" s="147"/>
      <c r="BY151" s="147"/>
      <c r="BZ151" s="147"/>
      <c r="CA151" s="147"/>
      <c r="CB151" s="148"/>
      <c r="CC151" s="148"/>
      <c r="CD151" s="148"/>
      <c r="CE151" s="148"/>
      <c r="CF151" s="148"/>
      <c r="CG151" s="148"/>
      <c r="CH151" s="148"/>
      <c r="CI151" s="148"/>
    </row>
    <row r="152" spans="1:87" s="1" customFormat="1" ht="10.5" customHeight="1">
      <c r="A152" s="148"/>
      <c r="B152" s="147"/>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147"/>
      <c r="AA152" s="147"/>
      <c r="AB152" s="147"/>
      <c r="AC152" s="147"/>
      <c r="AD152" s="147"/>
      <c r="AE152" s="147"/>
      <c r="AF152" s="147"/>
      <c r="AG152" s="147"/>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c r="BI152" s="147"/>
      <c r="BJ152" s="147"/>
      <c r="BK152" s="147"/>
      <c r="BL152" s="147"/>
      <c r="BM152" s="147"/>
      <c r="BN152" s="147"/>
      <c r="BO152" s="147"/>
      <c r="BP152" s="147"/>
      <c r="BQ152" s="147"/>
      <c r="BR152" s="147"/>
      <c r="BS152" s="147"/>
      <c r="BT152" s="147"/>
      <c r="BU152" s="147"/>
      <c r="BV152" s="147"/>
      <c r="BW152" s="147"/>
      <c r="BX152" s="147"/>
      <c r="BY152" s="147"/>
      <c r="BZ152" s="147"/>
      <c r="CA152" s="147"/>
      <c r="CB152" s="148"/>
      <c r="CC152" s="148"/>
      <c r="CD152" s="148"/>
      <c r="CE152" s="148"/>
      <c r="CF152" s="148"/>
      <c r="CG152" s="148"/>
      <c r="CH152" s="148"/>
      <c r="CI152" s="148"/>
    </row>
    <row r="153" spans="1:87" s="1" customFormat="1" ht="10.5" customHeight="1">
      <c r="A153" s="148"/>
      <c r="B153" s="147"/>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147"/>
      <c r="Z153" s="147"/>
      <c r="AA153" s="147"/>
      <c r="AB153" s="147"/>
      <c r="AC153" s="147"/>
      <c r="AD153" s="147"/>
      <c r="AE153" s="147"/>
      <c r="AF153" s="147"/>
      <c r="AG153" s="147"/>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c r="BI153" s="147"/>
      <c r="BJ153" s="147"/>
      <c r="BK153" s="147"/>
      <c r="BL153" s="147"/>
      <c r="BM153" s="147"/>
      <c r="BN153" s="147"/>
      <c r="BO153" s="147"/>
      <c r="BP153" s="147"/>
      <c r="BQ153" s="147"/>
      <c r="BR153" s="147"/>
      <c r="BS153" s="147"/>
      <c r="BT153" s="147"/>
      <c r="BU153" s="147"/>
      <c r="BV153" s="147"/>
      <c r="BW153" s="147"/>
      <c r="BX153" s="147"/>
      <c r="BY153" s="147"/>
      <c r="BZ153" s="147"/>
      <c r="CA153" s="147"/>
      <c r="CB153" s="148"/>
      <c r="CC153" s="148"/>
      <c r="CD153" s="148"/>
      <c r="CE153" s="148"/>
      <c r="CF153" s="148"/>
      <c r="CG153" s="148"/>
      <c r="CH153" s="148"/>
      <c r="CI153" s="148"/>
    </row>
    <row r="154" spans="1:87" s="1" customFormat="1" ht="10.5" customHeight="1">
      <c r="A154" s="148"/>
      <c r="B154" s="147"/>
      <c r="C154" s="147"/>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147"/>
      <c r="AA154" s="147"/>
      <c r="AB154" s="147"/>
      <c r="AC154" s="147"/>
      <c r="AD154" s="147"/>
      <c r="AE154" s="147"/>
      <c r="AF154" s="147"/>
      <c r="AG154" s="147"/>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c r="BI154" s="147"/>
      <c r="BJ154" s="147"/>
      <c r="BK154" s="147"/>
      <c r="BL154" s="147"/>
      <c r="BM154" s="147"/>
      <c r="BN154" s="147"/>
      <c r="BO154" s="147"/>
      <c r="BP154" s="147"/>
      <c r="BQ154" s="147"/>
      <c r="BR154" s="147"/>
      <c r="BS154" s="147"/>
      <c r="BT154" s="147"/>
      <c r="BU154" s="147"/>
      <c r="BV154" s="147"/>
      <c r="BW154" s="147"/>
      <c r="BX154" s="147"/>
      <c r="BY154" s="147"/>
      <c r="BZ154" s="147"/>
      <c r="CA154" s="147"/>
      <c r="CB154" s="148"/>
      <c r="CC154" s="148"/>
      <c r="CD154" s="148"/>
      <c r="CE154" s="148"/>
      <c r="CF154" s="148"/>
      <c r="CG154" s="148"/>
      <c r="CH154" s="148"/>
      <c r="CI154" s="148"/>
    </row>
    <row r="155" spans="1:87" s="1" customFormat="1" ht="10.5" customHeight="1">
      <c r="A155" s="148"/>
      <c r="B155" s="147"/>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c r="BI155" s="147"/>
      <c r="BJ155" s="147"/>
      <c r="BK155" s="147"/>
      <c r="BL155" s="147"/>
      <c r="BM155" s="147"/>
      <c r="BN155" s="147"/>
      <c r="BO155" s="147"/>
      <c r="BP155" s="147"/>
      <c r="BQ155" s="147"/>
      <c r="BR155" s="147"/>
      <c r="BS155" s="147"/>
      <c r="BT155" s="147"/>
      <c r="BU155" s="147"/>
      <c r="BV155" s="147"/>
      <c r="BW155" s="147"/>
      <c r="BX155" s="147"/>
      <c r="BY155" s="147"/>
      <c r="BZ155" s="147"/>
      <c r="CA155" s="147"/>
      <c r="CB155" s="148"/>
      <c r="CC155" s="148"/>
      <c r="CD155" s="148"/>
      <c r="CE155" s="148"/>
      <c r="CF155" s="148"/>
      <c r="CG155" s="148"/>
      <c r="CH155" s="148"/>
      <c r="CI155" s="148"/>
    </row>
    <row r="156" spans="1:87" s="1" customFormat="1" ht="10.5" customHeight="1">
      <c r="A156" s="148"/>
      <c r="B156" s="147"/>
      <c r="C156" s="147"/>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c r="BI156" s="147"/>
      <c r="BJ156" s="147"/>
      <c r="BK156" s="147"/>
      <c r="BL156" s="147"/>
      <c r="BM156" s="147"/>
      <c r="BN156" s="147"/>
      <c r="BO156" s="147"/>
      <c r="BP156" s="147"/>
      <c r="BQ156" s="147"/>
      <c r="BR156" s="147"/>
      <c r="BS156" s="147"/>
      <c r="BT156" s="147"/>
      <c r="BU156" s="147"/>
      <c r="BV156" s="147"/>
      <c r="BW156" s="147"/>
      <c r="BX156" s="147"/>
      <c r="BY156" s="147"/>
      <c r="BZ156" s="147"/>
      <c r="CA156" s="147"/>
      <c r="CB156" s="148"/>
      <c r="CC156" s="148"/>
      <c r="CD156" s="148"/>
      <c r="CE156" s="148"/>
      <c r="CF156" s="148"/>
      <c r="CG156" s="148"/>
      <c r="CH156" s="148"/>
      <c r="CI156" s="148"/>
    </row>
    <row r="157" spans="1:87" s="1" customFormat="1" ht="10.5" customHeight="1">
      <c r="A157" s="148"/>
      <c r="B157" s="147"/>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c r="BI157" s="147"/>
      <c r="BJ157" s="147"/>
      <c r="BK157" s="147"/>
      <c r="BL157" s="147"/>
      <c r="BM157" s="147"/>
      <c r="BN157" s="147"/>
      <c r="BO157" s="147"/>
      <c r="BP157" s="147"/>
      <c r="BQ157" s="147"/>
      <c r="BR157" s="147"/>
      <c r="BS157" s="147"/>
      <c r="BT157" s="147"/>
      <c r="BU157" s="147"/>
      <c r="BV157" s="147"/>
      <c r="BW157" s="147"/>
      <c r="BX157" s="147"/>
      <c r="BY157" s="147"/>
      <c r="BZ157" s="147"/>
      <c r="CA157" s="147"/>
      <c r="CB157" s="148"/>
      <c r="CC157" s="148"/>
      <c r="CD157" s="148"/>
      <c r="CE157" s="148"/>
      <c r="CF157" s="148"/>
      <c r="CG157" s="148"/>
      <c r="CH157" s="148"/>
      <c r="CI157" s="148"/>
    </row>
    <row r="158" spans="1:87" s="1" customFormat="1" ht="10.5" customHeight="1">
      <c r="A158" s="148"/>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c r="BI158" s="147"/>
      <c r="BJ158" s="147"/>
      <c r="BK158" s="147"/>
      <c r="BL158" s="147"/>
      <c r="BM158" s="147"/>
      <c r="BN158" s="147"/>
      <c r="BO158" s="147"/>
      <c r="BP158" s="147"/>
      <c r="BQ158" s="147"/>
      <c r="BR158" s="147"/>
      <c r="BS158" s="147"/>
      <c r="BT158" s="147"/>
      <c r="BU158" s="147"/>
      <c r="BV158" s="147"/>
      <c r="BW158" s="147"/>
      <c r="BX158" s="147"/>
      <c r="BY158" s="147"/>
      <c r="BZ158" s="147"/>
      <c r="CA158" s="147"/>
      <c r="CB158" s="148"/>
      <c r="CC158" s="148"/>
      <c r="CD158" s="148"/>
      <c r="CE158" s="148"/>
      <c r="CF158" s="148"/>
      <c r="CG158" s="148"/>
      <c r="CH158" s="148"/>
      <c r="CI158" s="148"/>
    </row>
    <row r="159" spans="1:87" s="1" customFormat="1" ht="10.5" customHeight="1">
      <c r="A159" s="148"/>
      <c r="B159" s="147"/>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c r="BI159" s="147"/>
      <c r="BJ159" s="147"/>
      <c r="BK159" s="147"/>
      <c r="BL159" s="147"/>
      <c r="BM159" s="147"/>
      <c r="BN159" s="147"/>
      <c r="BO159" s="147"/>
      <c r="BP159" s="147"/>
      <c r="BQ159" s="147"/>
      <c r="BR159" s="147"/>
      <c r="BS159" s="147"/>
      <c r="BT159" s="147"/>
      <c r="BU159" s="147"/>
      <c r="BV159" s="147"/>
      <c r="BW159" s="147"/>
      <c r="BX159" s="147"/>
      <c r="BY159" s="147"/>
      <c r="BZ159" s="147"/>
      <c r="CA159" s="147"/>
      <c r="CB159" s="148"/>
      <c r="CC159" s="148"/>
      <c r="CD159" s="148"/>
      <c r="CE159" s="148"/>
      <c r="CF159" s="148"/>
      <c r="CG159" s="148"/>
      <c r="CH159" s="148"/>
      <c r="CI159" s="148"/>
    </row>
    <row r="160" spans="1:87" s="1" customFormat="1" ht="10.5" customHeight="1">
      <c r="A160" s="148"/>
      <c r="B160" s="147"/>
      <c r="C160" s="147"/>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c r="BI160" s="147"/>
      <c r="BJ160" s="147"/>
      <c r="BK160" s="147"/>
      <c r="BL160" s="147"/>
      <c r="BM160" s="147"/>
      <c r="BN160" s="147"/>
      <c r="BO160" s="147"/>
      <c r="BP160" s="147"/>
      <c r="BQ160" s="147"/>
      <c r="BR160" s="147"/>
      <c r="BS160" s="147"/>
      <c r="BT160" s="147"/>
      <c r="BU160" s="147"/>
      <c r="BV160" s="147"/>
      <c r="BW160" s="147"/>
      <c r="BX160" s="147"/>
      <c r="BY160" s="147"/>
      <c r="BZ160" s="147"/>
      <c r="CA160" s="147"/>
      <c r="CB160" s="148"/>
      <c r="CC160" s="148"/>
      <c r="CD160" s="148"/>
      <c r="CE160" s="148"/>
      <c r="CF160" s="148"/>
      <c r="CG160" s="148"/>
      <c r="CH160" s="148"/>
      <c r="CI160" s="148"/>
    </row>
    <row r="161" spans="1:87" s="1" customFormat="1" ht="10.5" customHeight="1">
      <c r="A161" s="148"/>
      <c r="B161" s="147"/>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c r="BI161" s="147"/>
      <c r="BJ161" s="147"/>
      <c r="BK161" s="147"/>
      <c r="BL161" s="147"/>
      <c r="BM161" s="147"/>
      <c r="BN161" s="147"/>
      <c r="BO161" s="147"/>
      <c r="BP161" s="147"/>
      <c r="BQ161" s="147"/>
      <c r="BR161" s="147"/>
      <c r="BS161" s="147"/>
      <c r="BT161" s="147"/>
      <c r="BU161" s="147"/>
      <c r="BV161" s="147"/>
      <c r="BW161" s="147"/>
      <c r="BX161" s="147"/>
      <c r="BY161" s="147"/>
      <c r="BZ161" s="147"/>
      <c r="CA161" s="147"/>
      <c r="CB161" s="148"/>
      <c r="CC161" s="148"/>
      <c r="CD161" s="148"/>
      <c r="CE161" s="148"/>
      <c r="CF161" s="148"/>
      <c r="CG161" s="148"/>
      <c r="CH161" s="148"/>
      <c r="CI161" s="148"/>
    </row>
    <row r="162" spans="1:87" s="1" customFormat="1" ht="10.5" customHeight="1">
      <c r="A162" s="148"/>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8"/>
      <c r="CC162" s="148"/>
      <c r="CD162" s="148"/>
      <c r="CE162" s="148"/>
      <c r="CF162" s="148"/>
      <c r="CG162" s="148"/>
      <c r="CH162" s="148"/>
      <c r="CI162" s="148"/>
    </row>
    <row r="163" spans="1:87" s="1" customFormat="1" ht="10.5" customHeight="1">
      <c r="A163" s="148"/>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c r="BI163" s="147"/>
      <c r="BJ163" s="147"/>
      <c r="BK163" s="147"/>
      <c r="BL163" s="147"/>
      <c r="BM163" s="147"/>
      <c r="BN163" s="147"/>
      <c r="BO163" s="147"/>
      <c r="BP163" s="147"/>
      <c r="BQ163" s="147"/>
      <c r="BR163" s="147"/>
      <c r="BS163" s="147"/>
      <c r="BT163" s="147"/>
      <c r="BU163" s="147"/>
      <c r="BV163" s="147"/>
      <c r="BW163" s="147"/>
      <c r="BX163" s="147"/>
      <c r="BY163" s="147"/>
      <c r="BZ163" s="147"/>
      <c r="CA163" s="147"/>
      <c r="CB163" s="148"/>
      <c r="CC163" s="148"/>
      <c r="CD163" s="148"/>
      <c r="CE163" s="148"/>
      <c r="CF163" s="148"/>
      <c r="CG163" s="148"/>
      <c r="CH163" s="148"/>
      <c r="CI163" s="148"/>
    </row>
    <row r="164" spans="1:87" s="1" customFormat="1" ht="10.5" customHeight="1">
      <c r="A164" s="148"/>
      <c r="B164" s="147"/>
      <c r="C164" s="147"/>
      <c r="D164" s="147"/>
      <c r="E164" s="147"/>
      <c r="F164" s="147"/>
      <c r="G164" s="147"/>
      <c r="H164" s="147"/>
      <c r="I164" s="147"/>
      <c r="J164" s="147"/>
      <c r="K164" s="147"/>
      <c r="L164" s="147"/>
      <c r="M164" s="147"/>
      <c r="N164" s="147"/>
      <c r="O164" s="147"/>
      <c r="P164" s="147"/>
      <c r="Q164" s="147"/>
      <c r="R164" s="147"/>
      <c r="S164" s="147"/>
      <c r="T164" s="147"/>
      <c r="U164" s="147"/>
      <c r="V164" s="147"/>
      <c r="W164" s="147"/>
      <c r="X164" s="147"/>
      <c r="Y164" s="147"/>
      <c r="Z164" s="147"/>
      <c r="AA164" s="147"/>
      <c r="AB164" s="147"/>
      <c r="AC164" s="147"/>
      <c r="AD164" s="147"/>
      <c r="AE164" s="147"/>
      <c r="AF164" s="147"/>
      <c r="AG164" s="147"/>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c r="BI164" s="147"/>
      <c r="BJ164" s="147"/>
      <c r="BK164" s="147"/>
      <c r="BL164" s="147"/>
      <c r="BM164" s="147"/>
      <c r="BN164" s="147"/>
      <c r="BO164" s="147"/>
      <c r="BP164" s="147"/>
      <c r="BQ164" s="147"/>
      <c r="BR164" s="147"/>
      <c r="BS164" s="147"/>
      <c r="BT164" s="147"/>
      <c r="BU164" s="147"/>
      <c r="BV164" s="147"/>
      <c r="BW164" s="147"/>
      <c r="BX164" s="147"/>
      <c r="BY164" s="147"/>
      <c r="BZ164" s="147"/>
      <c r="CA164" s="147"/>
      <c r="CB164" s="148"/>
      <c r="CC164" s="148"/>
      <c r="CD164" s="148"/>
      <c r="CE164" s="148"/>
      <c r="CF164" s="148"/>
      <c r="CG164" s="148"/>
      <c r="CH164" s="148"/>
      <c r="CI164" s="148"/>
    </row>
    <row r="165" spans="1:87" s="1" customFormat="1" ht="10.5" customHeight="1">
      <c r="A165" s="148"/>
      <c r="B165" s="147"/>
      <c r="C165" s="147"/>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147"/>
      <c r="AA165" s="147"/>
      <c r="AB165" s="147"/>
      <c r="AC165" s="147"/>
      <c r="AD165" s="147"/>
      <c r="AE165" s="147"/>
      <c r="AF165" s="147"/>
      <c r="AG165" s="147"/>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c r="BI165" s="147"/>
      <c r="BJ165" s="147"/>
      <c r="BK165" s="147"/>
      <c r="BL165" s="147"/>
      <c r="BM165" s="147"/>
      <c r="BN165" s="147"/>
      <c r="BO165" s="147"/>
      <c r="BP165" s="147"/>
      <c r="BQ165" s="147"/>
      <c r="BR165" s="147"/>
      <c r="BS165" s="147"/>
      <c r="BT165" s="147"/>
      <c r="BU165" s="147"/>
      <c r="BV165" s="147"/>
      <c r="BW165" s="147"/>
      <c r="BX165" s="147"/>
      <c r="BY165" s="147"/>
      <c r="BZ165" s="147"/>
      <c r="CA165" s="147"/>
      <c r="CB165" s="148"/>
      <c r="CC165" s="148"/>
      <c r="CD165" s="148"/>
      <c r="CE165" s="148"/>
      <c r="CF165" s="148"/>
      <c r="CG165" s="148"/>
      <c r="CH165" s="148"/>
      <c r="CI165" s="148"/>
    </row>
    <row r="166" spans="1:87" s="1" customFormat="1" ht="10.5" customHeight="1">
      <c r="A166" s="148"/>
      <c r="B166" s="147"/>
      <c r="C166" s="147"/>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c r="AE166" s="147"/>
      <c r="AF166" s="147"/>
      <c r="AG166" s="147"/>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c r="BI166" s="147"/>
      <c r="BJ166" s="147"/>
      <c r="BK166" s="147"/>
      <c r="BL166" s="147"/>
      <c r="BM166" s="147"/>
      <c r="BN166" s="147"/>
      <c r="BO166" s="147"/>
      <c r="BP166" s="147"/>
      <c r="BQ166" s="147"/>
      <c r="BR166" s="147"/>
      <c r="BS166" s="147"/>
      <c r="BT166" s="147"/>
      <c r="BU166" s="147"/>
      <c r="BV166" s="147"/>
      <c r="BW166" s="147"/>
      <c r="BX166" s="147"/>
      <c r="BY166" s="147"/>
      <c r="BZ166" s="147"/>
      <c r="CA166" s="147"/>
      <c r="CB166" s="148"/>
      <c r="CC166" s="148"/>
      <c r="CD166" s="148"/>
      <c r="CE166" s="148"/>
      <c r="CF166" s="148"/>
      <c r="CG166" s="148"/>
      <c r="CH166" s="148"/>
      <c r="CI166" s="148"/>
    </row>
    <row r="167" spans="1:87" s="1" customFormat="1" ht="10.5" customHeight="1">
      <c r="A167" s="148"/>
      <c r="B167" s="147"/>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c r="BI167" s="147"/>
      <c r="BJ167" s="147"/>
      <c r="BK167" s="147"/>
      <c r="BL167" s="147"/>
      <c r="BM167" s="147"/>
      <c r="BN167" s="147"/>
      <c r="BO167" s="147"/>
      <c r="BP167" s="147"/>
      <c r="BQ167" s="147"/>
      <c r="BR167" s="147"/>
      <c r="BS167" s="147"/>
      <c r="BT167" s="147"/>
      <c r="BU167" s="147"/>
      <c r="BV167" s="147"/>
      <c r="BW167" s="147"/>
      <c r="BX167" s="147"/>
      <c r="BY167" s="147"/>
      <c r="BZ167" s="147"/>
      <c r="CA167" s="147"/>
      <c r="CB167" s="148"/>
      <c r="CC167" s="148"/>
      <c r="CD167" s="148"/>
      <c r="CE167" s="148"/>
      <c r="CF167" s="148"/>
      <c r="CG167" s="148"/>
      <c r="CH167" s="148"/>
      <c r="CI167" s="148"/>
    </row>
    <row r="168" spans="1:87" s="1" customFormat="1" ht="10.5" customHeight="1">
      <c r="A168" s="148"/>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147"/>
      <c r="AA168" s="147"/>
      <c r="AB168" s="147"/>
      <c r="AC168" s="147"/>
      <c r="AD168" s="147"/>
      <c r="AE168" s="147"/>
      <c r="AF168" s="147"/>
      <c r="AG168" s="147"/>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c r="BI168" s="147"/>
      <c r="BJ168" s="147"/>
      <c r="BK168" s="147"/>
      <c r="BL168" s="147"/>
      <c r="BM168" s="147"/>
      <c r="BN168" s="147"/>
      <c r="BO168" s="147"/>
      <c r="BP168" s="147"/>
      <c r="BQ168" s="147"/>
      <c r="BR168" s="147"/>
      <c r="BS168" s="147"/>
      <c r="BT168" s="147"/>
      <c r="BU168" s="147"/>
      <c r="BV168" s="147"/>
      <c r="BW168" s="147"/>
      <c r="BX168" s="147"/>
      <c r="BY168" s="147"/>
      <c r="BZ168" s="147"/>
      <c r="CA168" s="147"/>
      <c r="CB168" s="148"/>
      <c r="CC168" s="148"/>
      <c r="CD168" s="148"/>
      <c r="CE168" s="148"/>
      <c r="CF168" s="148"/>
      <c r="CG168" s="148"/>
      <c r="CH168" s="148"/>
      <c r="CI168" s="148"/>
    </row>
    <row r="169" spans="1:87" s="1" customFormat="1" ht="10.5" customHeight="1">
      <c r="A169" s="148"/>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c r="BI169" s="147"/>
      <c r="BJ169" s="147"/>
      <c r="BK169" s="147"/>
      <c r="BL169" s="147"/>
      <c r="BM169" s="147"/>
      <c r="BN169" s="147"/>
      <c r="BO169" s="147"/>
      <c r="BP169" s="147"/>
      <c r="BQ169" s="147"/>
      <c r="BR169" s="147"/>
      <c r="BS169" s="147"/>
      <c r="BT169" s="147"/>
      <c r="BU169" s="147"/>
      <c r="BV169" s="147"/>
      <c r="BW169" s="147"/>
      <c r="BX169" s="147"/>
      <c r="BY169" s="147"/>
      <c r="BZ169" s="147"/>
      <c r="CA169" s="147"/>
      <c r="CB169" s="148"/>
      <c r="CC169" s="148"/>
      <c r="CD169" s="148"/>
      <c r="CE169" s="148"/>
      <c r="CF169" s="148"/>
      <c r="CG169" s="148"/>
      <c r="CH169" s="148"/>
      <c r="CI169" s="148"/>
    </row>
    <row r="170" spans="1:87" s="1" customFormat="1" ht="10.5" customHeight="1">
      <c r="A170" s="148"/>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c r="BI170" s="147"/>
      <c r="BJ170" s="147"/>
      <c r="BK170" s="147"/>
      <c r="BL170" s="147"/>
      <c r="BM170" s="147"/>
      <c r="BN170" s="147"/>
      <c r="BO170" s="147"/>
      <c r="BP170" s="147"/>
      <c r="BQ170" s="147"/>
      <c r="BR170" s="147"/>
      <c r="BS170" s="147"/>
      <c r="BT170" s="147"/>
      <c r="BU170" s="147"/>
      <c r="BV170" s="147"/>
      <c r="BW170" s="147"/>
      <c r="BX170" s="147"/>
      <c r="BY170" s="147"/>
      <c r="BZ170" s="147"/>
      <c r="CA170" s="147"/>
      <c r="CB170" s="148"/>
      <c r="CC170" s="148"/>
      <c r="CD170" s="148"/>
      <c r="CE170" s="148"/>
      <c r="CF170" s="148"/>
      <c r="CG170" s="148"/>
      <c r="CH170" s="148"/>
      <c r="CI170" s="148"/>
    </row>
    <row r="171" spans="1:87" s="1" customFormat="1" ht="10.5" customHeight="1">
      <c r="A171" s="148"/>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c r="BI171" s="147"/>
      <c r="BJ171" s="147"/>
      <c r="BK171" s="147"/>
      <c r="BL171" s="147"/>
      <c r="BM171" s="147"/>
      <c r="BN171" s="147"/>
      <c r="BO171" s="147"/>
      <c r="BP171" s="147"/>
      <c r="BQ171" s="147"/>
      <c r="BR171" s="147"/>
      <c r="BS171" s="147"/>
      <c r="BT171" s="147"/>
      <c r="BU171" s="147"/>
      <c r="BV171" s="147"/>
      <c r="BW171" s="147"/>
      <c r="BX171" s="147"/>
      <c r="BY171" s="147"/>
      <c r="BZ171" s="147"/>
      <c r="CA171" s="147"/>
      <c r="CB171" s="148"/>
      <c r="CC171" s="148"/>
      <c r="CD171" s="148"/>
      <c r="CE171" s="148"/>
      <c r="CF171" s="148"/>
      <c r="CG171" s="148"/>
      <c r="CH171" s="148"/>
      <c r="CI171" s="148"/>
    </row>
    <row r="172" spans="1:87" s="1" customFormat="1" ht="10.5" customHeight="1">
      <c r="A172" s="148"/>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8"/>
      <c r="CC172" s="148"/>
      <c r="CD172" s="148"/>
      <c r="CE172" s="148"/>
      <c r="CF172" s="148"/>
      <c r="CG172" s="148"/>
      <c r="CH172" s="148"/>
      <c r="CI172" s="148"/>
    </row>
    <row r="173" spans="1:87" s="1" customFormat="1" ht="10.5" customHeight="1">
      <c r="A173" s="148"/>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c r="BI173" s="147"/>
      <c r="BJ173" s="147"/>
      <c r="BK173" s="147"/>
      <c r="BL173" s="147"/>
      <c r="BM173" s="147"/>
      <c r="BN173" s="147"/>
      <c r="BO173" s="147"/>
      <c r="BP173" s="147"/>
      <c r="BQ173" s="147"/>
      <c r="BR173" s="147"/>
      <c r="BS173" s="147"/>
      <c r="BT173" s="147"/>
      <c r="BU173" s="147"/>
      <c r="BV173" s="147"/>
      <c r="BW173" s="147"/>
      <c r="BX173" s="147"/>
      <c r="BY173" s="147"/>
      <c r="BZ173" s="147"/>
      <c r="CA173" s="147"/>
      <c r="CB173" s="148"/>
      <c r="CC173" s="148"/>
      <c r="CD173" s="148"/>
      <c r="CE173" s="148"/>
      <c r="CF173" s="148"/>
      <c r="CG173" s="148"/>
      <c r="CH173" s="148"/>
      <c r="CI173" s="148"/>
    </row>
    <row r="174" spans="1:87" s="1" customFormat="1" ht="10.5" customHeight="1">
      <c r="A174" s="148"/>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c r="BI174" s="147"/>
      <c r="BJ174" s="147"/>
      <c r="BK174" s="147"/>
      <c r="BL174" s="147"/>
      <c r="BM174" s="147"/>
      <c r="BN174" s="147"/>
      <c r="BO174" s="147"/>
      <c r="BP174" s="147"/>
      <c r="BQ174" s="147"/>
      <c r="BR174" s="147"/>
      <c r="BS174" s="147"/>
      <c r="BT174" s="147"/>
      <c r="BU174" s="147"/>
      <c r="BV174" s="147"/>
      <c r="BW174" s="147"/>
      <c r="BX174" s="147"/>
      <c r="BY174" s="147"/>
      <c r="BZ174" s="147"/>
      <c r="CA174" s="147"/>
      <c r="CB174" s="148"/>
      <c r="CC174" s="148"/>
      <c r="CD174" s="148"/>
      <c r="CE174" s="148"/>
      <c r="CF174" s="148"/>
      <c r="CG174" s="148"/>
      <c r="CH174" s="148"/>
      <c r="CI174" s="148"/>
    </row>
    <row r="175" spans="1:87" s="1" customFormat="1" ht="10.5" customHeight="1">
      <c r="A175" s="148"/>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c r="BI175" s="147"/>
      <c r="BJ175" s="147"/>
      <c r="BK175" s="147"/>
      <c r="BL175" s="147"/>
      <c r="BM175" s="147"/>
      <c r="BN175" s="147"/>
      <c r="BO175" s="147"/>
      <c r="BP175" s="147"/>
      <c r="BQ175" s="147"/>
      <c r="BR175" s="147"/>
      <c r="BS175" s="147"/>
      <c r="BT175" s="147"/>
      <c r="BU175" s="147"/>
      <c r="BV175" s="147"/>
      <c r="BW175" s="147"/>
      <c r="BX175" s="147"/>
      <c r="BY175" s="147"/>
      <c r="BZ175" s="147"/>
      <c r="CA175" s="147"/>
      <c r="CB175" s="148"/>
      <c r="CC175" s="148"/>
      <c r="CD175" s="148"/>
      <c r="CE175" s="148"/>
      <c r="CF175" s="148"/>
      <c r="CG175" s="148"/>
      <c r="CH175" s="148"/>
      <c r="CI175" s="148"/>
    </row>
    <row r="176" spans="1:87" s="1" customFormat="1" ht="10.5" customHeight="1">
      <c r="A176" s="148"/>
      <c r="B176" s="147"/>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c r="BI176" s="147"/>
      <c r="BJ176" s="147"/>
      <c r="BK176" s="147"/>
      <c r="BL176" s="147"/>
      <c r="BM176" s="147"/>
      <c r="BN176" s="147"/>
      <c r="BO176" s="147"/>
      <c r="BP176" s="147"/>
      <c r="BQ176" s="147"/>
      <c r="BR176" s="147"/>
      <c r="BS176" s="147"/>
      <c r="BT176" s="147"/>
      <c r="BU176" s="147"/>
      <c r="BV176" s="147"/>
      <c r="BW176" s="147"/>
      <c r="BX176" s="147"/>
      <c r="BY176" s="147"/>
      <c r="BZ176" s="147"/>
      <c r="CA176" s="147"/>
      <c r="CB176" s="148"/>
      <c r="CC176" s="148"/>
      <c r="CD176" s="148"/>
      <c r="CE176" s="148"/>
      <c r="CF176" s="148"/>
      <c r="CG176" s="148"/>
      <c r="CH176" s="148"/>
      <c r="CI176" s="148"/>
    </row>
    <row r="177" spans="1:87" s="1" customFormat="1" ht="10.5" customHeight="1">
      <c r="A177" s="148"/>
      <c r="B177" s="147"/>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c r="BI177" s="147"/>
      <c r="BJ177" s="147"/>
      <c r="BK177" s="147"/>
      <c r="BL177" s="147"/>
      <c r="BM177" s="147"/>
      <c r="BN177" s="147"/>
      <c r="BO177" s="147"/>
      <c r="BP177" s="147"/>
      <c r="BQ177" s="147"/>
      <c r="BR177" s="147"/>
      <c r="BS177" s="147"/>
      <c r="BT177" s="147"/>
      <c r="BU177" s="147"/>
      <c r="BV177" s="147"/>
      <c r="BW177" s="147"/>
      <c r="BX177" s="147"/>
      <c r="BY177" s="147"/>
      <c r="BZ177" s="147"/>
      <c r="CA177" s="147"/>
      <c r="CB177" s="148"/>
      <c r="CC177" s="148"/>
      <c r="CD177" s="148"/>
      <c r="CE177" s="148"/>
      <c r="CF177" s="148"/>
      <c r="CG177" s="148"/>
      <c r="CH177" s="148"/>
      <c r="CI177" s="148"/>
    </row>
    <row r="178" spans="1:87" s="1" customFormat="1" ht="10.5" customHeight="1">
      <c r="A178" s="148"/>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c r="BI178" s="147"/>
      <c r="BJ178" s="147"/>
      <c r="BK178" s="147"/>
      <c r="BL178" s="147"/>
      <c r="BM178" s="147"/>
      <c r="BN178" s="147"/>
      <c r="BO178" s="147"/>
      <c r="BP178" s="147"/>
      <c r="BQ178" s="147"/>
      <c r="BR178" s="147"/>
      <c r="BS178" s="147"/>
      <c r="BT178" s="147"/>
      <c r="BU178" s="147"/>
      <c r="BV178" s="147"/>
      <c r="BW178" s="147"/>
      <c r="BX178" s="147"/>
      <c r="BY178" s="147"/>
      <c r="BZ178" s="147"/>
      <c r="CA178" s="147"/>
      <c r="CB178" s="148"/>
      <c r="CC178" s="148"/>
      <c r="CD178" s="148"/>
      <c r="CE178" s="148"/>
      <c r="CF178" s="148"/>
      <c r="CG178" s="148"/>
      <c r="CH178" s="148"/>
      <c r="CI178" s="148"/>
    </row>
    <row r="179" spans="1:87" s="1" customFormat="1" ht="10.5" customHeight="1">
      <c r="A179" s="148"/>
      <c r="B179" s="147"/>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c r="BI179" s="147"/>
      <c r="BJ179" s="147"/>
      <c r="BK179" s="147"/>
      <c r="BL179" s="147"/>
      <c r="BM179" s="147"/>
      <c r="BN179" s="147"/>
      <c r="BO179" s="147"/>
      <c r="BP179" s="147"/>
      <c r="BQ179" s="147"/>
      <c r="BR179" s="147"/>
      <c r="BS179" s="147"/>
      <c r="BT179" s="147"/>
      <c r="BU179" s="147"/>
      <c r="BV179" s="147"/>
      <c r="BW179" s="147"/>
      <c r="BX179" s="147"/>
      <c r="BY179" s="147"/>
      <c r="BZ179" s="147"/>
      <c r="CA179" s="147"/>
      <c r="CB179" s="148"/>
      <c r="CC179" s="148"/>
      <c r="CD179" s="148"/>
      <c r="CE179" s="148"/>
      <c r="CF179" s="148"/>
      <c r="CG179" s="148"/>
      <c r="CH179" s="148"/>
      <c r="CI179" s="148"/>
    </row>
    <row r="180" spans="1:87" s="1" customFormat="1" ht="10.5" customHeight="1">
      <c r="A180" s="148"/>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c r="BI180" s="147"/>
      <c r="BJ180" s="147"/>
      <c r="BK180" s="147"/>
      <c r="BL180" s="147"/>
      <c r="BM180" s="147"/>
      <c r="BN180" s="147"/>
      <c r="BO180" s="147"/>
      <c r="BP180" s="147"/>
      <c r="BQ180" s="147"/>
      <c r="BR180" s="147"/>
      <c r="BS180" s="147"/>
      <c r="BT180" s="147"/>
      <c r="BU180" s="147"/>
      <c r="BV180" s="147"/>
      <c r="BW180" s="147"/>
      <c r="BX180" s="147"/>
      <c r="BY180" s="147"/>
      <c r="BZ180" s="147"/>
      <c r="CA180" s="147"/>
      <c r="CB180" s="148"/>
      <c r="CC180" s="148"/>
      <c r="CD180" s="148"/>
      <c r="CE180" s="148"/>
      <c r="CF180" s="148"/>
      <c r="CG180" s="148"/>
      <c r="CH180" s="148"/>
      <c r="CI180" s="148"/>
    </row>
    <row r="181" spans="1:87" s="1" customFormat="1" ht="10.5" customHeight="1">
      <c r="A181" s="148"/>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c r="BI181" s="147"/>
      <c r="BJ181" s="147"/>
      <c r="BK181" s="147"/>
      <c r="BL181" s="147"/>
      <c r="BM181" s="147"/>
      <c r="BN181" s="147"/>
      <c r="BO181" s="147"/>
      <c r="BP181" s="147"/>
      <c r="BQ181" s="147"/>
      <c r="BR181" s="147"/>
      <c r="BS181" s="147"/>
      <c r="BT181" s="147"/>
      <c r="BU181" s="147"/>
      <c r="BV181" s="147"/>
      <c r="BW181" s="147"/>
      <c r="BX181" s="147"/>
      <c r="BY181" s="147"/>
      <c r="BZ181" s="147"/>
      <c r="CA181" s="147"/>
      <c r="CB181" s="148"/>
      <c r="CC181" s="148"/>
      <c r="CD181" s="148"/>
      <c r="CE181" s="148"/>
      <c r="CF181" s="148"/>
      <c r="CG181" s="148"/>
      <c r="CH181" s="148"/>
      <c r="CI181" s="148"/>
    </row>
    <row r="182" spans="1:87" s="1" customFormat="1" ht="10.5" customHeight="1">
      <c r="A182" s="148"/>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c r="BI182" s="147"/>
      <c r="BJ182" s="147"/>
      <c r="BK182" s="147"/>
      <c r="BL182" s="147"/>
      <c r="BM182" s="147"/>
      <c r="BN182" s="147"/>
      <c r="BO182" s="147"/>
      <c r="BP182" s="147"/>
      <c r="BQ182" s="147"/>
      <c r="BR182" s="147"/>
      <c r="BS182" s="147"/>
      <c r="BT182" s="147"/>
      <c r="BU182" s="147"/>
      <c r="BV182" s="147"/>
      <c r="BW182" s="147"/>
      <c r="BX182" s="147"/>
      <c r="BY182" s="147"/>
      <c r="BZ182" s="147"/>
      <c r="CA182" s="147"/>
      <c r="CB182" s="148"/>
      <c r="CC182" s="148"/>
      <c r="CD182" s="148"/>
      <c r="CE182" s="148"/>
      <c r="CF182" s="148"/>
      <c r="CG182" s="148"/>
      <c r="CH182" s="148"/>
      <c r="CI182" s="148"/>
    </row>
    <row r="183" spans="1:87" s="1" customFormat="1" ht="10.5" customHeight="1">
      <c r="A183" s="148"/>
      <c r="B183" s="147"/>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c r="AG183" s="147"/>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c r="BI183" s="147"/>
      <c r="BJ183" s="147"/>
      <c r="BK183" s="147"/>
      <c r="BL183" s="147"/>
      <c r="BM183" s="147"/>
      <c r="BN183" s="147"/>
      <c r="BO183" s="147"/>
      <c r="BP183" s="147"/>
      <c r="BQ183" s="147"/>
      <c r="BR183" s="147"/>
      <c r="BS183" s="147"/>
      <c r="BT183" s="147"/>
      <c r="BU183" s="147"/>
      <c r="BV183" s="147"/>
      <c r="BW183" s="147"/>
      <c r="BX183" s="147"/>
      <c r="BY183" s="147"/>
      <c r="BZ183" s="147"/>
      <c r="CA183" s="147"/>
      <c r="CB183" s="148"/>
      <c r="CC183" s="148"/>
      <c r="CD183" s="148"/>
      <c r="CE183" s="148"/>
      <c r="CF183" s="148"/>
      <c r="CG183" s="148"/>
      <c r="CH183" s="148"/>
      <c r="CI183" s="148"/>
    </row>
    <row r="184" spans="1:87" s="1" customFormat="1" ht="10.5" customHeight="1">
      <c r="A184" s="148"/>
      <c r="B184" s="147"/>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c r="BI184" s="147"/>
      <c r="BJ184" s="147"/>
      <c r="BK184" s="147"/>
      <c r="BL184" s="147"/>
      <c r="BM184" s="147"/>
      <c r="BN184" s="147"/>
      <c r="BO184" s="147"/>
      <c r="BP184" s="147"/>
      <c r="BQ184" s="147"/>
      <c r="BR184" s="147"/>
      <c r="BS184" s="147"/>
      <c r="BT184" s="147"/>
      <c r="BU184" s="147"/>
      <c r="BV184" s="147"/>
      <c r="BW184" s="147"/>
      <c r="BX184" s="147"/>
      <c r="BY184" s="147"/>
      <c r="BZ184" s="147"/>
      <c r="CA184" s="147"/>
      <c r="CB184" s="148"/>
      <c r="CC184" s="148"/>
      <c r="CD184" s="148"/>
      <c r="CE184" s="148"/>
      <c r="CF184" s="148"/>
      <c r="CG184" s="148"/>
      <c r="CH184" s="148"/>
      <c r="CI184" s="148"/>
    </row>
    <row r="185" spans="1:87" s="1" customFormat="1" ht="10.5" customHeight="1">
      <c r="A185" s="148"/>
      <c r="B185" s="147"/>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147"/>
      <c r="AG185" s="147"/>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c r="BI185" s="147"/>
      <c r="BJ185" s="147"/>
      <c r="BK185" s="147"/>
      <c r="BL185" s="147"/>
      <c r="BM185" s="147"/>
      <c r="BN185" s="147"/>
      <c r="BO185" s="147"/>
      <c r="BP185" s="147"/>
      <c r="BQ185" s="147"/>
      <c r="BR185" s="147"/>
      <c r="BS185" s="147"/>
      <c r="BT185" s="147"/>
      <c r="BU185" s="147"/>
      <c r="BV185" s="147"/>
      <c r="BW185" s="147"/>
      <c r="BX185" s="147"/>
      <c r="BY185" s="147"/>
      <c r="BZ185" s="147"/>
      <c r="CA185" s="147"/>
      <c r="CB185" s="148"/>
      <c r="CC185" s="148"/>
      <c r="CD185" s="148"/>
      <c r="CE185" s="148"/>
      <c r="CF185" s="148"/>
      <c r="CG185" s="148"/>
      <c r="CH185" s="148"/>
      <c r="CI185" s="148"/>
    </row>
    <row r="186" spans="1:87" s="1" customFormat="1" ht="10.5" customHeight="1">
      <c r="A186" s="148"/>
      <c r="B186" s="147"/>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47"/>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c r="BI186" s="147"/>
      <c r="BJ186" s="147"/>
      <c r="BK186" s="147"/>
      <c r="BL186" s="147"/>
      <c r="BM186" s="147"/>
      <c r="BN186" s="147"/>
      <c r="BO186" s="147"/>
      <c r="BP186" s="147"/>
      <c r="BQ186" s="147"/>
      <c r="BR186" s="147"/>
      <c r="BS186" s="147"/>
      <c r="BT186" s="147"/>
      <c r="BU186" s="147"/>
      <c r="BV186" s="147"/>
      <c r="BW186" s="147"/>
      <c r="BX186" s="147"/>
      <c r="BY186" s="147"/>
      <c r="BZ186" s="147"/>
      <c r="CA186" s="147"/>
      <c r="CB186" s="148"/>
      <c r="CC186" s="148"/>
      <c r="CD186" s="148"/>
      <c r="CE186" s="148"/>
      <c r="CF186" s="148"/>
      <c r="CG186" s="148"/>
      <c r="CH186" s="148"/>
      <c r="CI186" s="148"/>
    </row>
    <row r="187" spans="1:87" s="1" customFormat="1" ht="10.5" customHeight="1">
      <c r="A187" s="148"/>
      <c r="B187" s="147"/>
      <c r="C187" s="147"/>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c r="BI187" s="147"/>
      <c r="BJ187" s="147"/>
      <c r="BK187" s="147"/>
      <c r="BL187" s="147"/>
      <c r="BM187" s="147"/>
      <c r="BN187" s="147"/>
      <c r="BO187" s="147"/>
      <c r="BP187" s="147"/>
      <c r="BQ187" s="147"/>
      <c r="BR187" s="147"/>
      <c r="BS187" s="147"/>
      <c r="BT187" s="147"/>
      <c r="BU187" s="147"/>
      <c r="BV187" s="147"/>
      <c r="BW187" s="147"/>
      <c r="BX187" s="147"/>
      <c r="BY187" s="147"/>
      <c r="BZ187" s="147"/>
      <c r="CA187" s="147"/>
      <c r="CB187" s="148"/>
      <c r="CC187" s="148"/>
      <c r="CD187" s="148"/>
      <c r="CE187" s="148"/>
      <c r="CF187" s="148"/>
      <c r="CG187" s="148"/>
      <c r="CH187" s="148"/>
      <c r="CI187" s="148"/>
    </row>
    <row r="188" spans="1:87" s="1" customFormat="1" ht="10.5" customHeight="1">
      <c r="A188" s="148"/>
      <c r="B188" s="147"/>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c r="BI188" s="147"/>
      <c r="BJ188" s="147"/>
      <c r="BK188" s="147"/>
      <c r="BL188" s="147"/>
      <c r="BM188" s="147"/>
      <c r="BN188" s="147"/>
      <c r="BO188" s="147"/>
      <c r="BP188" s="147"/>
      <c r="BQ188" s="147"/>
      <c r="BR188" s="147"/>
      <c r="BS188" s="147"/>
      <c r="BT188" s="147"/>
      <c r="BU188" s="147"/>
      <c r="BV188" s="147"/>
      <c r="BW188" s="147"/>
      <c r="BX188" s="147"/>
      <c r="BY188" s="147"/>
      <c r="BZ188" s="147"/>
      <c r="CA188" s="147"/>
      <c r="CB188" s="148"/>
      <c r="CC188" s="148"/>
      <c r="CD188" s="148"/>
      <c r="CE188" s="148"/>
      <c r="CF188" s="148"/>
      <c r="CG188" s="148"/>
      <c r="CH188" s="148"/>
      <c r="CI188" s="148"/>
    </row>
    <row r="189" spans="1:87" s="1" customFormat="1" ht="10.5" customHeight="1">
      <c r="A189" s="148"/>
      <c r="B189" s="147"/>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c r="BI189" s="147"/>
      <c r="BJ189" s="147"/>
      <c r="BK189" s="147"/>
      <c r="BL189" s="147"/>
      <c r="BM189" s="147"/>
      <c r="BN189" s="147"/>
      <c r="BO189" s="147"/>
      <c r="BP189" s="147"/>
      <c r="BQ189" s="147"/>
      <c r="BR189" s="147"/>
      <c r="BS189" s="147"/>
      <c r="BT189" s="147"/>
      <c r="BU189" s="147"/>
      <c r="BV189" s="147"/>
      <c r="BW189" s="147"/>
      <c r="BX189" s="147"/>
      <c r="BY189" s="147"/>
      <c r="BZ189" s="147"/>
      <c r="CA189" s="147"/>
      <c r="CB189" s="148"/>
      <c r="CC189" s="148"/>
      <c r="CD189" s="148"/>
      <c r="CE189" s="148"/>
      <c r="CF189" s="148"/>
      <c r="CG189" s="148"/>
      <c r="CH189" s="148"/>
      <c r="CI189" s="148"/>
    </row>
    <row r="190" spans="1:87" s="1" customFormat="1" ht="10.5" customHeight="1">
      <c r="A190" s="148"/>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c r="AG190" s="147"/>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c r="BI190" s="147"/>
      <c r="BJ190" s="147"/>
      <c r="BK190" s="147"/>
      <c r="BL190" s="147"/>
      <c r="BM190" s="147"/>
      <c r="BN190" s="147"/>
      <c r="BO190" s="147"/>
      <c r="BP190" s="147"/>
      <c r="BQ190" s="147"/>
      <c r="BR190" s="147"/>
      <c r="BS190" s="147"/>
      <c r="BT190" s="147"/>
      <c r="BU190" s="147"/>
      <c r="BV190" s="147"/>
      <c r="BW190" s="147"/>
      <c r="BX190" s="147"/>
      <c r="BY190" s="147"/>
      <c r="BZ190" s="147"/>
      <c r="CA190" s="147"/>
      <c r="CB190" s="148"/>
      <c r="CC190" s="148"/>
      <c r="CD190" s="148"/>
      <c r="CE190" s="148"/>
      <c r="CF190" s="148"/>
      <c r="CG190" s="148"/>
      <c r="CH190" s="148"/>
      <c r="CI190" s="148"/>
    </row>
    <row r="191" spans="1:87" s="1" customFormat="1" ht="10.5" customHeight="1">
      <c r="A191" s="148"/>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c r="AG191" s="147"/>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c r="BI191" s="147"/>
      <c r="BJ191" s="147"/>
      <c r="BK191" s="147"/>
      <c r="BL191" s="147"/>
      <c r="BM191" s="147"/>
      <c r="BN191" s="147"/>
      <c r="BO191" s="147"/>
      <c r="BP191" s="147"/>
      <c r="BQ191" s="147"/>
      <c r="BR191" s="147"/>
      <c r="BS191" s="147"/>
      <c r="BT191" s="147"/>
      <c r="BU191" s="147"/>
      <c r="BV191" s="147"/>
      <c r="BW191" s="147"/>
      <c r="BX191" s="147"/>
      <c r="BY191" s="147"/>
      <c r="BZ191" s="147"/>
      <c r="CA191" s="147"/>
      <c r="CB191" s="148"/>
      <c r="CC191" s="148"/>
      <c r="CD191" s="148"/>
      <c r="CE191" s="148"/>
      <c r="CF191" s="148"/>
      <c r="CG191" s="148"/>
      <c r="CH191" s="148"/>
      <c r="CI191" s="148"/>
    </row>
    <row r="192" spans="1:87" s="1" customFormat="1" ht="10.5" customHeight="1">
      <c r="A192" s="148"/>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147"/>
      <c r="AG192" s="147"/>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c r="BI192" s="147"/>
      <c r="BJ192" s="147"/>
      <c r="BK192" s="147"/>
      <c r="BL192" s="147"/>
      <c r="BM192" s="147"/>
      <c r="BN192" s="147"/>
      <c r="BO192" s="147"/>
      <c r="BP192" s="147"/>
      <c r="BQ192" s="147"/>
      <c r="BR192" s="147"/>
      <c r="BS192" s="147"/>
      <c r="BT192" s="147"/>
      <c r="BU192" s="147"/>
      <c r="BV192" s="147"/>
      <c r="BW192" s="147"/>
      <c r="BX192" s="147"/>
      <c r="BY192" s="147"/>
      <c r="BZ192" s="147"/>
      <c r="CA192" s="147"/>
      <c r="CB192" s="148"/>
      <c r="CC192" s="148"/>
      <c r="CD192" s="148"/>
      <c r="CE192" s="148"/>
      <c r="CF192" s="148"/>
      <c r="CG192" s="148"/>
      <c r="CH192" s="148"/>
      <c r="CI192" s="148"/>
    </row>
    <row r="193" spans="1:87" s="1" customFormat="1" ht="10.5" customHeight="1">
      <c r="A193" s="148"/>
      <c r="B193" s="147"/>
      <c r="C193" s="147"/>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147"/>
      <c r="AA193" s="147"/>
      <c r="AB193" s="147"/>
      <c r="AC193" s="147"/>
      <c r="AD193" s="147"/>
      <c r="AE193" s="147"/>
      <c r="AF193" s="147"/>
      <c r="AG193" s="147"/>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c r="BI193" s="147"/>
      <c r="BJ193" s="147"/>
      <c r="BK193" s="147"/>
      <c r="BL193" s="147"/>
      <c r="BM193" s="147"/>
      <c r="BN193" s="147"/>
      <c r="BO193" s="147"/>
      <c r="BP193" s="147"/>
      <c r="BQ193" s="147"/>
      <c r="BR193" s="147"/>
      <c r="BS193" s="147"/>
      <c r="BT193" s="147"/>
      <c r="BU193" s="147"/>
      <c r="BV193" s="147"/>
      <c r="BW193" s="147"/>
      <c r="BX193" s="147"/>
      <c r="BY193" s="147"/>
      <c r="BZ193" s="147"/>
      <c r="CA193" s="147"/>
      <c r="CB193" s="148"/>
      <c r="CC193" s="148"/>
      <c r="CD193" s="148"/>
      <c r="CE193" s="148"/>
      <c r="CF193" s="148"/>
      <c r="CG193" s="148"/>
      <c r="CH193" s="148"/>
      <c r="CI193" s="148"/>
    </row>
    <row r="194" spans="1:87" s="1" customFormat="1" ht="10.5" customHeight="1">
      <c r="A194" s="148"/>
      <c r="B194" s="147"/>
      <c r="C194" s="147"/>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E194" s="147"/>
      <c r="AF194" s="147"/>
      <c r="AG194" s="147"/>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c r="BI194" s="147"/>
      <c r="BJ194" s="147"/>
      <c r="BK194" s="147"/>
      <c r="BL194" s="147"/>
      <c r="BM194" s="147"/>
      <c r="BN194" s="147"/>
      <c r="BO194" s="147"/>
      <c r="BP194" s="147"/>
      <c r="BQ194" s="147"/>
      <c r="BR194" s="147"/>
      <c r="BS194" s="147"/>
      <c r="BT194" s="147"/>
      <c r="BU194" s="147"/>
      <c r="BV194" s="147"/>
      <c r="BW194" s="147"/>
      <c r="BX194" s="147"/>
      <c r="BY194" s="147"/>
      <c r="BZ194" s="147"/>
      <c r="CA194" s="147"/>
      <c r="CB194" s="148"/>
      <c r="CC194" s="148"/>
      <c r="CD194" s="148"/>
      <c r="CE194" s="148"/>
      <c r="CF194" s="148"/>
      <c r="CG194" s="148"/>
      <c r="CH194" s="148"/>
      <c r="CI194" s="148"/>
    </row>
    <row r="195" spans="1:87" s="1" customFormat="1" ht="10.5" customHeight="1">
      <c r="A195" s="148"/>
      <c r="B195" s="147"/>
      <c r="C195" s="147"/>
      <c r="D195" s="147"/>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c r="AD195" s="147"/>
      <c r="AE195" s="147"/>
      <c r="AF195" s="147"/>
      <c r="AG195" s="147"/>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c r="BI195" s="147"/>
      <c r="BJ195" s="147"/>
      <c r="BK195" s="147"/>
      <c r="BL195" s="147"/>
      <c r="BM195" s="147"/>
      <c r="BN195" s="147"/>
      <c r="BO195" s="147"/>
      <c r="BP195" s="147"/>
      <c r="BQ195" s="147"/>
      <c r="BR195" s="147"/>
      <c r="BS195" s="147"/>
      <c r="BT195" s="147"/>
      <c r="BU195" s="147"/>
      <c r="BV195" s="147"/>
      <c r="BW195" s="147"/>
      <c r="BX195" s="147"/>
      <c r="BY195" s="147"/>
      <c r="BZ195" s="147"/>
      <c r="CA195" s="147"/>
      <c r="CB195" s="148"/>
      <c r="CC195" s="148"/>
      <c r="CD195" s="148"/>
      <c r="CE195" s="148"/>
      <c r="CF195" s="148"/>
      <c r="CG195" s="148"/>
      <c r="CH195" s="148"/>
      <c r="CI195" s="148"/>
    </row>
    <row r="196" spans="1:87" s="1" customFormat="1" ht="10.5" customHeight="1">
      <c r="A196" s="148"/>
      <c r="B196" s="147"/>
      <c r="C196" s="147"/>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147"/>
      <c r="AA196" s="147"/>
      <c r="AB196" s="147"/>
      <c r="AC196" s="147"/>
      <c r="AD196" s="147"/>
      <c r="AE196" s="147"/>
      <c r="AF196" s="147"/>
      <c r="AG196" s="147"/>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c r="BI196" s="147"/>
      <c r="BJ196" s="147"/>
      <c r="BK196" s="147"/>
      <c r="BL196" s="147"/>
      <c r="BM196" s="147"/>
      <c r="BN196" s="147"/>
      <c r="BO196" s="147"/>
      <c r="BP196" s="147"/>
      <c r="BQ196" s="147"/>
      <c r="BR196" s="147"/>
      <c r="BS196" s="147"/>
      <c r="BT196" s="147"/>
      <c r="BU196" s="147"/>
      <c r="BV196" s="147"/>
      <c r="BW196" s="147"/>
      <c r="BX196" s="147"/>
      <c r="BY196" s="147"/>
      <c r="BZ196" s="147"/>
      <c r="CA196" s="147"/>
      <c r="CB196" s="148"/>
      <c r="CC196" s="148"/>
      <c r="CD196" s="148"/>
      <c r="CE196" s="148"/>
      <c r="CF196" s="148"/>
      <c r="CG196" s="148"/>
      <c r="CH196" s="148"/>
      <c r="CI196" s="148"/>
    </row>
    <row r="197" spans="1:87" s="1" customFormat="1" ht="10.5" customHeight="1">
      <c r="A197" s="148"/>
      <c r="B197" s="147"/>
      <c r="C197" s="147"/>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147"/>
      <c r="AA197" s="147"/>
      <c r="AB197" s="147"/>
      <c r="AC197" s="147"/>
      <c r="AD197" s="147"/>
      <c r="AE197" s="147"/>
      <c r="AF197" s="147"/>
      <c r="AG197" s="147"/>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c r="BI197" s="147"/>
      <c r="BJ197" s="147"/>
      <c r="BK197" s="147"/>
      <c r="BL197" s="147"/>
      <c r="BM197" s="147"/>
      <c r="BN197" s="147"/>
      <c r="BO197" s="147"/>
      <c r="BP197" s="147"/>
      <c r="BQ197" s="147"/>
      <c r="BR197" s="147"/>
      <c r="BS197" s="147"/>
      <c r="BT197" s="147"/>
      <c r="BU197" s="147"/>
      <c r="BV197" s="147"/>
      <c r="BW197" s="147"/>
      <c r="BX197" s="147"/>
      <c r="BY197" s="147"/>
      <c r="BZ197" s="147"/>
      <c r="CA197" s="147"/>
      <c r="CB197" s="148"/>
      <c r="CC197" s="148"/>
      <c r="CD197" s="148"/>
      <c r="CE197" s="148"/>
      <c r="CF197" s="148"/>
      <c r="CG197" s="148"/>
      <c r="CH197" s="148"/>
      <c r="CI197" s="148"/>
    </row>
    <row r="198" spans="1:87" s="1" customFormat="1" ht="10.5" customHeight="1">
      <c r="A198" s="148"/>
      <c r="B198" s="147"/>
      <c r="C198" s="147"/>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c r="AD198" s="147"/>
      <c r="AE198" s="147"/>
      <c r="AF198" s="147"/>
      <c r="AG198" s="147"/>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c r="BI198" s="147"/>
      <c r="BJ198" s="147"/>
      <c r="BK198" s="147"/>
      <c r="BL198" s="147"/>
      <c r="BM198" s="147"/>
      <c r="BN198" s="147"/>
      <c r="BO198" s="147"/>
      <c r="BP198" s="147"/>
      <c r="BQ198" s="147"/>
      <c r="BR198" s="147"/>
      <c r="BS198" s="147"/>
      <c r="BT198" s="147"/>
      <c r="BU198" s="147"/>
      <c r="BV198" s="147"/>
      <c r="BW198" s="147"/>
      <c r="BX198" s="147"/>
      <c r="BY198" s="147"/>
      <c r="BZ198" s="147"/>
      <c r="CA198" s="147"/>
      <c r="CB198" s="148"/>
      <c r="CC198" s="148"/>
      <c r="CD198" s="148"/>
      <c r="CE198" s="148"/>
      <c r="CF198" s="148"/>
      <c r="CG198" s="148"/>
      <c r="CH198" s="148"/>
      <c r="CI198" s="148"/>
    </row>
    <row r="199" spans="1:87" s="1" customFormat="1" ht="10.5" customHeight="1">
      <c r="A199" s="148"/>
      <c r="B199" s="147"/>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c r="BI199" s="147"/>
      <c r="BJ199" s="147"/>
      <c r="BK199" s="147"/>
      <c r="BL199" s="147"/>
      <c r="BM199" s="147"/>
      <c r="BN199" s="147"/>
      <c r="BO199" s="147"/>
      <c r="BP199" s="147"/>
      <c r="BQ199" s="147"/>
      <c r="BR199" s="147"/>
      <c r="BS199" s="147"/>
      <c r="BT199" s="147"/>
      <c r="BU199" s="147"/>
      <c r="BV199" s="147"/>
      <c r="BW199" s="147"/>
      <c r="BX199" s="147"/>
      <c r="BY199" s="147"/>
      <c r="BZ199" s="147"/>
      <c r="CA199" s="147"/>
      <c r="CB199" s="148"/>
      <c r="CC199" s="148"/>
      <c r="CD199" s="148"/>
      <c r="CE199" s="148"/>
      <c r="CF199" s="148"/>
      <c r="CG199" s="148"/>
      <c r="CH199" s="148"/>
      <c r="CI199" s="148"/>
    </row>
    <row r="200" spans="1:87" s="1" customFormat="1" ht="10.5" customHeight="1">
      <c r="A200" s="148"/>
      <c r="B200" s="147"/>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E200" s="147"/>
      <c r="AF200" s="147"/>
      <c r="AG200" s="147"/>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c r="BI200" s="147"/>
      <c r="BJ200" s="147"/>
      <c r="BK200" s="147"/>
      <c r="BL200" s="147"/>
      <c r="BM200" s="147"/>
      <c r="BN200" s="147"/>
      <c r="BO200" s="147"/>
      <c r="BP200" s="147"/>
      <c r="BQ200" s="147"/>
      <c r="BR200" s="147"/>
      <c r="BS200" s="147"/>
      <c r="BT200" s="147"/>
      <c r="BU200" s="147"/>
      <c r="BV200" s="147"/>
      <c r="BW200" s="147"/>
      <c r="BX200" s="147"/>
      <c r="BY200" s="147"/>
      <c r="BZ200" s="147"/>
      <c r="CA200" s="147"/>
      <c r="CB200" s="148"/>
      <c r="CC200" s="148"/>
      <c r="CD200" s="148"/>
      <c r="CE200" s="148"/>
      <c r="CF200" s="148"/>
      <c r="CG200" s="148"/>
      <c r="CH200" s="148"/>
      <c r="CI200" s="148"/>
    </row>
    <row r="201" spans="1:87" s="1" customFormat="1" ht="10.5" customHeight="1">
      <c r="A201" s="148"/>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c r="BI201" s="147"/>
      <c r="BJ201" s="147"/>
      <c r="BK201" s="147"/>
      <c r="BL201" s="147"/>
      <c r="BM201" s="147"/>
      <c r="BN201" s="147"/>
      <c r="BO201" s="147"/>
      <c r="BP201" s="147"/>
      <c r="BQ201" s="147"/>
      <c r="BR201" s="147"/>
      <c r="BS201" s="147"/>
      <c r="BT201" s="147"/>
      <c r="BU201" s="147"/>
      <c r="BV201" s="147"/>
      <c r="BW201" s="147"/>
      <c r="BX201" s="147"/>
      <c r="BY201" s="147"/>
      <c r="BZ201" s="147"/>
      <c r="CA201" s="147"/>
      <c r="CB201" s="148"/>
      <c r="CC201" s="148"/>
      <c r="CD201" s="148"/>
      <c r="CE201" s="148"/>
      <c r="CF201" s="148"/>
      <c r="CG201" s="148"/>
      <c r="CH201" s="148"/>
      <c r="CI201" s="148"/>
    </row>
    <row r="202" spans="1:87" s="1" customFormat="1" ht="10.5" customHeight="1">
      <c r="A202" s="148"/>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c r="AD202" s="147"/>
      <c r="AE202" s="147"/>
      <c r="AF202" s="147"/>
      <c r="AG202" s="147"/>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c r="BI202" s="147"/>
      <c r="BJ202" s="147"/>
      <c r="BK202" s="147"/>
      <c r="BL202" s="147"/>
      <c r="BM202" s="147"/>
      <c r="BN202" s="147"/>
      <c r="BO202" s="147"/>
      <c r="BP202" s="147"/>
      <c r="BQ202" s="147"/>
      <c r="BR202" s="147"/>
      <c r="BS202" s="147"/>
      <c r="BT202" s="147"/>
      <c r="BU202" s="147"/>
      <c r="BV202" s="147"/>
      <c r="BW202" s="147"/>
      <c r="BX202" s="147"/>
      <c r="BY202" s="147"/>
      <c r="BZ202" s="147"/>
      <c r="CA202" s="147"/>
      <c r="CB202" s="148"/>
      <c r="CC202" s="148"/>
      <c r="CD202" s="148"/>
      <c r="CE202" s="148"/>
      <c r="CF202" s="148"/>
      <c r="CG202" s="148"/>
      <c r="CH202" s="148"/>
      <c r="CI202" s="148"/>
    </row>
    <row r="203" spans="1:87" s="1" customFormat="1" ht="10.5" customHeight="1">
      <c r="A203" s="148"/>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147"/>
      <c r="AA203" s="147"/>
      <c r="AB203" s="147"/>
      <c r="AC203" s="147"/>
      <c r="AD203" s="147"/>
      <c r="AE203" s="147"/>
      <c r="AF203" s="147"/>
      <c r="AG203" s="147"/>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c r="BI203" s="147"/>
      <c r="BJ203" s="147"/>
      <c r="BK203" s="147"/>
      <c r="BL203" s="147"/>
      <c r="BM203" s="147"/>
      <c r="BN203" s="147"/>
      <c r="BO203" s="147"/>
      <c r="BP203" s="147"/>
      <c r="BQ203" s="147"/>
      <c r="BR203" s="147"/>
      <c r="BS203" s="147"/>
      <c r="BT203" s="147"/>
      <c r="BU203" s="147"/>
      <c r="BV203" s="147"/>
      <c r="BW203" s="147"/>
      <c r="BX203" s="147"/>
      <c r="BY203" s="147"/>
      <c r="BZ203" s="147"/>
      <c r="CA203" s="147"/>
      <c r="CB203" s="148"/>
      <c r="CC203" s="148"/>
      <c r="CD203" s="148"/>
      <c r="CE203" s="148"/>
      <c r="CF203" s="148"/>
      <c r="CG203" s="148"/>
      <c r="CH203" s="148"/>
      <c r="CI203" s="148"/>
    </row>
    <row r="204" spans="1:87" s="1" customFormat="1" ht="10.5" customHeight="1">
      <c r="A204" s="148"/>
      <c r="B204" s="147"/>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c r="AD204" s="147"/>
      <c r="AE204" s="147"/>
      <c r="AF204" s="147"/>
      <c r="AG204" s="147"/>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c r="BI204" s="147"/>
      <c r="BJ204" s="147"/>
      <c r="BK204" s="147"/>
      <c r="BL204" s="147"/>
      <c r="BM204" s="147"/>
      <c r="BN204" s="147"/>
      <c r="BO204" s="147"/>
      <c r="BP204" s="147"/>
      <c r="BQ204" s="147"/>
      <c r="BR204" s="147"/>
      <c r="BS204" s="147"/>
      <c r="BT204" s="147"/>
      <c r="BU204" s="147"/>
      <c r="BV204" s="147"/>
      <c r="BW204" s="147"/>
      <c r="BX204" s="147"/>
      <c r="BY204" s="147"/>
      <c r="BZ204" s="147"/>
      <c r="CA204" s="147"/>
      <c r="CB204" s="148"/>
      <c r="CC204" s="148"/>
      <c r="CD204" s="148"/>
      <c r="CE204" s="148"/>
      <c r="CF204" s="148"/>
      <c r="CG204" s="148"/>
      <c r="CH204" s="148"/>
      <c r="CI204" s="148"/>
    </row>
    <row r="205" spans="1:87" s="1" customFormat="1" ht="10.5" customHeight="1">
      <c r="A205" s="148"/>
      <c r="B205" s="147"/>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147"/>
      <c r="AA205" s="147"/>
      <c r="AB205" s="147"/>
      <c r="AC205" s="147"/>
      <c r="AD205" s="147"/>
      <c r="AE205" s="147"/>
      <c r="AF205" s="147"/>
      <c r="AG205" s="147"/>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c r="BI205" s="147"/>
      <c r="BJ205" s="147"/>
      <c r="BK205" s="147"/>
      <c r="BL205" s="147"/>
      <c r="BM205" s="147"/>
      <c r="BN205" s="147"/>
      <c r="BO205" s="147"/>
      <c r="BP205" s="147"/>
      <c r="BQ205" s="147"/>
      <c r="BR205" s="147"/>
      <c r="BS205" s="147"/>
      <c r="BT205" s="147"/>
      <c r="BU205" s="147"/>
      <c r="BV205" s="147"/>
      <c r="BW205" s="147"/>
      <c r="BX205" s="147"/>
      <c r="BY205" s="147"/>
      <c r="BZ205" s="147"/>
      <c r="CA205" s="147"/>
      <c r="CB205" s="148"/>
      <c r="CC205" s="148"/>
      <c r="CD205" s="148"/>
      <c r="CE205" s="148"/>
      <c r="CF205" s="148"/>
      <c r="CG205" s="148"/>
      <c r="CH205" s="148"/>
      <c r="CI205" s="148"/>
    </row>
    <row r="206" spans="1:87" s="1" customFormat="1" ht="10.5" customHeight="1">
      <c r="A206" s="148"/>
      <c r="B206" s="147"/>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c r="BI206" s="147"/>
      <c r="BJ206" s="147"/>
      <c r="BK206" s="147"/>
      <c r="BL206" s="147"/>
      <c r="BM206" s="147"/>
      <c r="BN206" s="147"/>
      <c r="BO206" s="147"/>
      <c r="BP206" s="147"/>
      <c r="BQ206" s="147"/>
      <c r="BR206" s="147"/>
      <c r="BS206" s="147"/>
      <c r="BT206" s="147"/>
      <c r="BU206" s="147"/>
      <c r="BV206" s="147"/>
      <c r="BW206" s="147"/>
      <c r="BX206" s="147"/>
      <c r="BY206" s="147"/>
      <c r="BZ206" s="147"/>
      <c r="CA206" s="147"/>
      <c r="CB206" s="148"/>
      <c r="CC206" s="148"/>
      <c r="CD206" s="148"/>
      <c r="CE206" s="148"/>
      <c r="CF206" s="148"/>
      <c r="CG206" s="148"/>
      <c r="CH206" s="148"/>
      <c r="CI206" s="148"/>
    </row>
    <row r="207" spans="1:87" s="1" customFormat="1" ht="10.5" customHeight="1">
      <c r="A207" s="148"/>
      <c r="B207" s="147"/>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E207" s="147"/>
      <c r="AF207" s="147"/>
      <c r="AG207" s="147"/>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c r="BI207" s="147"/>
      <c r="BJ207" s="147"/>
      <c r="BK207" s="147"/>
      <c r="BL207" s="147"/>
      <c r="BM207" s="147"/>
      <c r="BN207" s="147"/>
      <c r="BO207" s="147"/>
      <c r="BP207" s="147"/>
      <c r="BQ207" s="147"/>
      <c r="BR207" s="147"/>
      <c r="BS207" s="147"/>
      <c r="BT207" s="147"/>
      <c r="BU207" s="147"/>
      <c r="BV207" s="147"/>
      <c r="BW207" s="147"/>
      <c r="BX207" s="147"/>
      <c r="BY207" s="147"/>
      <c r="BZ207" s="147"/>
      <c r="CA207" s="147"/>
      <c r="CB207" s="148"/>
      <c r="CC207" s="148"/>
      <c r="CD207" s="148"/>
      <c r="CE207" s="148"/>
      <c r="CF207" s="148"/>
      <c r="CG207" s="148"/>
      <c r="CH207" s="148"/>
      <c r="CI207" s="148"/>
    </row>
    <row r="208" spans="1:87" s="1" customFormat="1" ht="10.5" customHeight="1">
      <c r="A208" s="148"/>
      <c r="B208" s="147"/>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7"/>
      <c r="AC208" s="147"/>
      <c r="AD208" s="147"/>
      <c r="AE208" s="147"/>
      <c r="AF208" s="147"/>
      <c r="AG208" s="147"/>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c r="BI208" s="147"/>
      <c r="BJ208" s="147"/>
      <c r="BK208" s="147"/>
      <c r="BL208" s="147"/>
      <c r="BM208" s="147"/>
      <c r="BN208" s="147"/>
      <c r="BO208" s="147"/>
      <c r="BP208" s="147"/>
      <c r="BQ208" s="147"/>
      <c r="BR208" s="147"/>
      <c r="BS208" s="147"/>
      <c r="BT208" s="147"/>
      <c r="BU208" s="147"/>
      <c r="BV208" s="147"/>
      <c r="BW208" s="147"/>
      <c r="BX208" s="147"/>
      <c r="BY208" s="147"/>
      <c r="BZ208" s="147"/>
      <c r="CA208" s="147"/>
      <c r="CB208" s="148"/>
      <c r="CC208" s="148"/>
      <c r="CD208" s="148"/>
      <c r="CE208" s="148"/>
      <c r="CF208" s="148"/>
      <c r="CG208" s="148"/>
      <c r="CH208" s="148"/>
      <c r="CI208" s="148"/>
    </row>
    <row r="209" spans="1:87" s="1" customFormat="1" ht="10.5" customHeight="1">
      <c r="A209" s="148"/>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E209" s="147"/>
      <c r="AF209" s="147"/>
      <c r="AG209" s="147"/>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c r="BI209" s="147"/>
      <c r="BJ209" s="147"/>
      <c r="BK209" s="147"/>
      <c r="BL209" s="147"/>
      <c r="BM209" s="147"/>
      <c r="BN209" s="147"/>
      <c r="BO209" s="147"/>
      <c r="BP209" s="147"/>
      <c r="BQ209" s="147"/>
      <c r="BR209" s="147"/>
      <c r="BS209" s="147"/>
      <c r="BT209" s="147"/>
      <c r="BU209" s="147"/>
      <c r="BV209" s="147"/>
      <c r="BW209" s="147"/>
      <c r="BX209" s="147"/>
      <c r="BY209" s="147"/>
      <c r="BZ209" s="147"/>
      <c r="CA209" s="147"/>
      <c r="CB209" s="148"/>
      <c r="CC209" s="148"/>
      <c r="CD209" s="148"/>
      <c r="CE209" s="148"/>
      <c r="CF209" s="148"/>
      <c r="CG209" s="148"/>
      <c r="CH209" s="148"/>
      <c r="CI209" s="148"/>
    </row>
    <row r="210" spans="1:87" s="1" customFormat="1" ht="10.5" customHeight="1">
      <c r="A210" s="148"/>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c r="BI210" s="147"/>
      <c r="BJ210" s="147"/>
      <c r="BK210" s="147"/>
      <c r="BL210" s="147"/>
      <c r="BM210" s="147"/>
      <c r="BN210" s="147"/>
      <c r="BO210" s="147"/>
      <c r="BP210" s="147"/>
      <c r="BQ210" s="147"/>
      <c r="BR210" s="147"/>
      <c r="BS210" s="147"/>
      <c r="BT210" s="147"/>
      <c r="BU210" s="147"/>
      <c r="BV210" s="147"/>
      <c r="BW210" s="147"/>
      <c r="BX210" s="147"/>
      <c r="BY210" s="147"/>
      <c r="BZ210" s="147"/>
      <c r="CA210" s="147"/>
      <c r="CB210" s="148"/>
      <c r="CC210" s="148"/>
      <c r="CD210" s="148"/>
      <c r="CE210" s="148"/>
      <c r="CF210" s="148"/>
      <c r="CG210" s="148"/>
      <c r="CH210" s="148"/>
      <c r="CI210" s="148"/>
    </row>
    <row r="211" spans="1:87" s="1" customFormat="1" ht="10.5" customHeight="1">
      <c r="A211" s="148"/>
      <c r="B211" s="147"/>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7"/>
      <c r="AA211" s="147"/>
      <c r="AB211" s="147"/>
      <c r="AC211" s="147"/>
      <c r="AD211" s="147"/>
      <c r="AE211" s="147"/>
      <c r="AF211" s="147"/>
      <c r="AG211" s="147"/>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c r="BI211" s="147"/>
      <c r="BJ211" s="147"/>
      <c r="BK211" s="147"/>
      <c r="BL211" s="147"/>
      <c r="BM211" s="147"/>
      <c r="BN211" s="147"/>
      <c r="BO211" s="147"/>
      <c r="BP211" s="147"/>
      <c r="BQ211" s="147"/>
      <c r="BR211" s="147"/>
      <c r="BS211" s="147"/>
      <c r="BT211" s="147"/>
      <c r="BU211" s="147"/>
      <c r="BV211" s="147"/>
      <c r="BW211" s="147"/>
      <c r="BX211" s="147"/>
      <c r="BY211" s="147"/>
      <c r="BZ211" s="147"/>
      <c r="CA211" s="147"/>
      <c r="CB211" s="148"/>
      <c r="CC211" s="148"/>
      <c r="CD211" s="148"/>
      <c r="CE211" s="148"/>
      <c r="CF211" s="148"/>
      <c r="CG211" s="148"/>
      <c r="CH211" s="148"/>
      <c r="CI211" s="148"/>
    </row>
    <row r="212" spans="1:87" s="1" customFormat="1" ht="10.5" customHeight="1">
      <c r="A212" s="148"/>
      <c r="B212" s="147"/>
      <c r="C212" s="147"/>
      <c r="D212" s="147"/>
      <c r="E212" s="147"/>
      <c r="F212" s="147"/>
      <c r="G212" s="147"/>
      <c r="H212" s="147"/>
      <c r="I212" s="147"/>
      <c r="J212" s="147"/>
      <c r="K212" s="147"/>
      <c r="L212" s="147"/>
      <c r="M212" s="147"/>
      <c r="N212" s="147"/>
      <c r="O212" s="147"/>
      <c r="P212" s="147"/>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c r="BI212" s="147"/>
      <c r="BJ212" s="147"/>
      <c r="BK212" s="147"/>
      <c r="BL212" s="147"/>
      <c r="BM212" s="147"/>
      <c r="BN212" s="147"/>
      <c r="BO212" s="147"/>
      <c r="BP212" s="147"/>
      <c r="BQ212" s="147"/>
      <c r="BR212" s="147"/>
      <c r="BS212" s="147"/>
      <c r="BT212" s="147"/>
      <c r="BU212" s="147"/>
      <c r="BV212" s="147"/>
      <c r="BW212" s="147"/>
      <c r="BX212" s="147"/>
      <c r="BY212" s="147"/>
      <c r="BZ212" s="147"/>
      <c r="CA212" s="147"/>
      <c r="CB212" s="148"/>
      <c r="CC212" s="148"/>
      <c r="CD212" s="148"/>
      <c r="CE212" s="148"/>
      <c r="CF212" s="148"/>
      <c r="CG212" s="148"/>
      <c r="CH212" s="148"/>
      <c r="CI212" s="148"/>
    </row>
    <row r="213" spans="1:87" s="1" customFormat="1" ht="10.5" customHeight="1">
      <c r="A213" s="148"/>
      <c r="B213" s="147"/>
      <c r="C213" s="147"/>
      <c r="D213" s="147"/>
      <c r="E213" s="147"/>
      <c r="F213" s="147"/>
      <c r="G213" s="147"/>
      <c r="H213" s="147"/>
      <c r="I213" s="147"/>
      <c r="J213" s="147"/>
      <c r="K213" s="147"/>
      <c r="L213" s="147"/>
      <c r="M213" s="147"/>
      <c r="N213" s="147"/>
      <c r="O213" s="147"/>
      <c r="P213" s="147"/>
      <c r="Q213" s="147"/>
      <c r="R213" s="147"/>
      <c r="S213" s="147"/>
      <c r="T213" s="147"/>
      <c r="U213" s="147"/>
      <c r="V213" s="147"/>
      <c r="W213" s="147"/>
      <c r="X213" s="147"/>
      <c r="Y213" s="147"/>
      <c r="Z213" s="147"/>
      <c r="AA213" s="147"/>
      <c r="AB213" s="147"/>
      <c r="AC213" s="147"/>
      <c r="AD213" s="147"/>
      <c r="AE213" s="147"/>
      <c r="AF213" s="147"/>
      <c r="AG213" s="147"/>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c r="BI213" s="147"/>
      <c r="BJ213" s="147"/>
      <c r="BK213" s="147"/>
      <c r="BL213" s="147"/>
      <c r="BM213" s="147"/>
      <c r="BN213" s="147"/>
      <c r="BO213" s="147"/>
      <c r="BP213" s="147"/>
      <c r="BQ213" s="147"/>
      <c r="BR213" s="147"/>
      <c r="BS213" s="147"/>
      <c r="BT213" s="147"/>
      <c r="BU213" s="147"/>
      <c r="BV213" s="147"/>
      <c r="BW213" s="147"/>
      <c r="BX213" s="147"/>
      <c r="BY213" s="147"/>
      <c r="BZ213" s="147"/>
      <c r="CA213" s="147"/>
      <c r="CB213" s="148"/>
      <c r="CC213" s="148"/>
      <c r="CD213" s="148"/>
      <c r="CE213" s="148"/>
      <c r="CF213" s="148"/>
      <c r="CG213" s="148"/>
      <c r="CH213" s="148"/>
      <c r="CI213" s="148"/>
    </row>
    <row r="214" spans="1:87" s="1" customFormat="1" ht="10.5" customHeight="1">
      <c r="A214" s="148"/>
      <c r="B214" s="147"/>
      <c r="C214" s="147"/>
      <c r="D214" s="147"/>
      <c r="E214" s="147"/>
      <c r="F214" s="147"/>
      <c r="G214" s="147"/>
      <c r="H214" s="147"/>
      <c r="I214" s="147"/>
      <c r="J214" s="147"/>
      <c r="K214" s="147"/>
      <c r="L214" s="147"/>
      <c r="M214" s="147"/>
      <c r="N214" s="147"/>
      <c r="O214" s="147"/>
      <c r="P214" s="147"/>
      <c r="Q214" s="147"/>
      <c r="R214" s="147"/>
      <c r="S214" s="147"/>
      <c r="T214" s="147"/>
      <c r="U214" s="147"/>
      <c r="V214" s="147"/>
      <c r="W214" s="147"/>
      <c r="X214" s="147"/>
      <c r="Y214" s="147"/>
      <c r="Z214" s="147"/>
      <c r="AA214" s="147"/>
      <c r="AB214" s="147"/>
      <c r="AC214" s="147"/>
      <c r="AD214" s="147"/>
      <c r="AE214" s="147"/>
      <c r="AF214" s="147"/>
      <c r="AG214" s="147"/>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c r="BI214" s="147"/>
      <c r="BJ214" s="147"/>
      <c r="BK214" s="147"/>
      <c r="BL214" s="147"/>
      <c r="BM214" s="147"/>
      <c r="BN214" s="147"/>
      <c r="BO214" s="147"/>
      <c r="BP214" s="147"/>
      <c r="BQ214" s="147"/>
      <c r="BR214" s="147"/>
      <c r="BS214" s="147"/>
      <c r="BT214" s="147"/>
      <c r="BU214" s="147"/>
      <c r="BV214" s="147"/>
      <c r="BW214" s="147"/>
      <c r="BX214" s="147"/>
      <c r="BY214" s="147"/>
      <c r="BZ214" s="147"/>
      <c r="CA214" s="147"/>
      <c r="CB214" s="148"/>
      <c r="CC214" s="148"/>
      <c r="CD214" s="148"/>
      <c r="CE214" s="148"/>
      <c r="CF214" s="148"/>
      <c r="CG214" s="148"/>
      <c r="CH214" s="148"/>
      <c r="CI214" s="148"/>
    </row>
    <row r="215" spans="1:87" s="1" customFormat="1" ht="10.5" customHeight="1">
      <c r="A215" s="148"/>
      <c r="B215" s="147"/>
      <c r="C215" s="147"/>
      <c r="D215" s="147"/>
      <c r="E215" s="147"/>
      <c r="F215" s="147"/>
      <c r="G215" s="147"/>
      <c r="H215" s="147"/>
      <c r="I215" s="147"/>
      <c r="J215" s="147"/>
      <c r="K215" s="147"/>
      <c r="L215" s="147"/>
      <c r="M215" s="147"/>
      <c r="N215" s="147"/>
      <c r="O215" s="147"/>
      <c r="P215" s="147"/>
      <c r="Q215" s="147"/>
      <c r="R215" s="147"/>
      <c r="S215" s="147"/>
      <c r="T215" s="147"/>
      <c r="U215" s="147"/>
      <c r="V215" s="147"/>
      <c r="W215" s="147"/>
      <c r="X215" s="147"/>
      <c r="Y215" s="147"/>
      <c r="Z215" s="147"/>
      <c r="AA215" s="147"/>
      <c r="AB215" s="147"/>
      <c r="AC215" s="147"/>
      <c r="AD215" s="147"/>
      <c r="AE215" s="147"/>
      <c r="AF215" s="147"/>
      <c r="AG215" s="147"/>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c r="BI215" s="147"/>
      <c r="BJ215" s="147"/>
      <c r="BK215" s="147"/>
      <c r="BL215" s="147"/>
      <c r="BM215" s="147"/>
      <c r="BN215" s="147"/>
      <c r="BO215" s="147"/>
      <c r="BP215" s="147"/>
      <c r="BQ215" s="147"/>
      <c r="BR215" s="147"/>
      <c r="BS215" s="147"/>
      <c r="BT215" s="147"/>
      <c r="BU215" s="147"/>
      <c r="BV215" s="147"/>
      <c r="BW215" s="147"/>
      <c r="BX215" s="147"/>
      <c r="BY215" s="147"/>
      <c r="BZ215" s="147"/>
      <c r="CA215" s="147"/>
      <c r="CB215" s="148"/>
      <c r="CC215" s="148"/>
      <c r="CD215" s="148"/>
      <c r="CE215" s="148"/>
      <c r="CF215" s="148"/>
      <c r="CG215" s="148"/>
      <c r="CH215" s="148"/>
      <c r="CI215" s="148"/>
    </row>
    <row r="216" spans="1:87" s="1" customFormat="1" ht="10.5" customHeight="1">
      <c r="A216" s="148"/>
      <c r="B216" s="147"/>
      <c r="C216" s="147"/>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147"/>
      <c r="AA216" s="147"/>
      <c r="AB216" s="147"/>
      <c r="AC216" s="147"/>
      <c r="AD216" s="147"/>
      <c r="AE216" s="147"/>
      <c r="AF216" s="147"/>
      <c r="AG216" s="147"/>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c r="BI216" s="147"/>
      <c r="BJ216" s="147"/>
      <c r="BK216" s="147"/>
      <c r="BL216" s="147"/>
      <c r="BM216" s="147"/>
      <c r="BN216" s="147"/>
      <c r="BO216" s="147"/>
      <c r="BP216" s="147"/>
      <c r="BQ216" s="147"/>
      <c r="BR216" s="147"/>
      <c r="BS216" s="147"/>
      <c r="BT216" s="147"/>
      <c r="BU216" s="147"/>
      <c r="BV216" s="147"/>
      <c r="BW216" s="147"/>
      <c r="BX216" s="147"/>
      <c r="BY216" s="147"/>
      <c r="BZ216" s="147"/>
      <c r="CA216" s="147"/>
      <c r="CB216" s="148"/>
      <c r="CC216" s="148"/>
      <c r="CD216" s="148"/>
      <c r="CE216" s="148"/>
      <c r="CF216" s="148"/>
      <c r="CG216" s="148"/>
      <c r="CH216" s="148"/>
      <c r="CI216" s="148"/>
    </row>
    <row r="217" spans="1:87" s="1" customFormat="1" ht="10.5" customHeight="1">
      <c r="A217" s="148"/>
      <c r="B217" s="147"/>
      <c r="C217" s="147"/>
      <c r="D217" s="147"/>
      <c r="E217" s="147"/>
      <c r="F217" s="147"/>
      <c r="G217" s="147"/>
      <c r="H217" s="147"/>
      <c r="I217" s="147"/>
      <c r="J217" s="147"/>
      <c r="K217" s="147"/>
      <c r="L217" s="147"/>
      <c r="M217" s="147"/>
      <c r="N217" s="147"/>
      <c r="O217" s="147"/>
      <c r="P217" s="147"/>
      <c r="Q217" s="147"/>
      <c r="R217" s="147"/>
      <c r="S217" s="147"/>
      <c r="T217" s="147"/>
      <c r="U217" s="147"/>
      <c r="V217" s="147"/>
      <c r="W217" s="147"/>
      <c r="X217" s="147"/>
      <c r="Y217" s="147"/>
      <c r="Z217" s="147"/>
      <c r="AA217" s="147"/>
      <c r="AB217" s="147"/>
      <c r="AC217" s="147"/>
      <c r="AD217" s="147"/>
      <c r="AE217" s="147"/>
      <c r="AF217" s="147"/>
      <c r="AG217" s="147"/>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c r="BI217" s="147"/>
      <c r="BJ217" s="147"/>
      <c r="BK217" s="147"/>
      <c r="BL217" s="147"/>
      <c r="BM217" s="147"/>
      <c r="BN217" s="147"/>
      <c r="BO217" s="147"/>
      <c r="BP217" s="147"/>
      <c r="BQ217" s="147"/>
      <c r="BR217" s="147"/>
      <c r="BS217" s="147"/>
      <c r="BT217" s="147"/>
      <c r="BU217" s="147"/>
      <c r="BV217" s="147"/>
      <c r="BW217" s="147"/>
      <c r="BX217" s="147"/>
      <c r="BY217" s="147"/>
      <c r="BZ217" s="147"/>
      <c r="CA217" s="147"/>
      <c r="CB217" s="148"/>
      <c r="CC217" s="148"/>
      <c r="CD217" s="148"/>
      <c r="CE217" s="148"/>
      <c r="CF217" s="148"/>
      <c r="CG217" s="148"/>
      <c r="CH217" s="148"/>
      <c r="CI217" s="148"/>
    </row>
    <row r="218" spans="1:87" s="1" customFormat="1" ht="10.5" customHeight="1">
      <c r="A218" s="148"/>
      <c r="B218" s="147"/>
      <c r="C218" s="147"/>
      <c r="D218" s="147"/>
      <c r="E218" s="147"/>
      <c r="F218" s="147"/>
      <c r="G218" s="147"/>
      <c r="H218" s="147"/>
      <c r="I218" s="147"/>
      <c r="J218" s="147"/>
      <c r="K218" s="147"/>
      <c r="L218" s="147"/>
      <c r="M218" s="147"/>
      <c r="N218" s="147"/>
      <c r="O218" s="147"/>
      <c r="P218" s="147"/>
      <c r="Q218" s="147"/>
      <c r="R218" s="147"/>
      <c r="S218" s="147"/>
      <c r="T218" s="147"/>
      <c r="U218" s="147"/>
      <c r="V218" s="147"/>
      <c r="W218" s="147"/>
      <c r="X218" s="147"/>
      <c r="Y218" s="147"/>
      <c r="Z218" s="147"/>
      <c r="AA218" s="147"/>
      <c r="AB218" s="147"/>
      <c r="AC218" s="147"/>
      <c r="AD218" s="147"/>
      <c r="AE218" s="147"/>
      <c r="AF218" s="147"/>
      <c r="AG218" s="147"/>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c r="BI218" s="147"/>
      <c r="BJ218" s="147"/>
      <c r="BK218" s="147"/>
      <c r="BL218" s="147"/>
      <c r="BM218" s="147"/>
      <c r="BN218" s="147"/>
      <c r="BO218" s="147"/>
      <c r="BP218" s="147"/>
      <c r="BQ218" s="147"/>
      <c r="BR218" s="147"/>
      <c r="BS218" s="147"/>
      <c r="BT218" s="147"/>
      <c r="BU218" s="147"/>
      <c r="BV218" s="147"/>
      <c r="BW218" s="147"/>
      <c r="BX218" s="147"/>
      <c r="BY218" s="147"/>
      <c r="BZ218" s="147"/>
      <c r="CA218" s="147"/>
      <c r="CB218" s="148"/>
      <c r="CC218" s="148"/>
      <c r="CD218" s="148"/>
      <c r="CE218" s="148"/>
      <c r="CF218" s="148"/>
      <c r="CG218" s="148"/>
      <c r="CH218" s="148"/>
      <c r="CI218" s="148"/>
    </row>
    <row r="219" spans="1:87" s="1" customFormat="1" ht="10.5" customHeight="1">
      <c r="A219" s="148"/>
      <c r="B219" s="147"/>
      <c r="C219" s="147"/>
      <c r="D219" s="147"/>
      <c r="E219" s="147"/>
      <c r="F219" s="147"/>
      <c r="G219" s="147"/>
      <c r="H219" s="147"/>
      <c r="I219" s="147"/>
      <c r="J219" s="147"/>
      <c r="K219" s="147"/>
      <c r="L219" s="147"/>
      <c r="M219" s="147"/>
      <c r="N219" s="147"/>
      <c r="O219" s="147"/>
      <c r="P219" s="147"/>
      <c r="Q219" s="147"/>
      <c r="R219" s="147"/>
      <c r="S219" s="147"/>
      <c r="T219" s="147"/>
      <c r="U219" s="147"/>
      <c r="V219" s="147"/>
      <c r="W219" s="147"/>
      <c r="X219" s="147"/>
      <c r="Y219" s="147"/>
      <c r="Z219" s="147"/>
      <c r="AA219" s="147"/>
      <c r="AB219" s="147"/>
      <c r="AC219" s="147"/>
      <c r="AD219" s="147"/>
      <c r="AE219" s="147"/>
      <c r="AF219" s="147"/>
      <c r="AG219" s="147"/>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c r="BI219" s="147"/>
      <c r="BJ219" s="147"/>
      <c r="BK219" s="147"/>
      <c r="BL219" s="147"/>
      <c r="BM219" s="147"/>
      <c r="BN219" s="147"/>
      <c r="BO219" s="147"/>
      <c r="BP219" s="147"/>
      <c r="BQ219" s="147"/>
      <c r="BR219" s="147"/>
      <c r="BS219" s="147"/>
      <c r="BT219" s="147"/>
      <c r="BU219" s="147"/>
      <c r="BV219" s="147"/>
      <c r="BW219" s="147"/>
      <c r="BX219" s="147"/>
      <c r="BY219" s="147"/>
      <c r="BZ219" s="147"/>
      <c r="CA219" s="147"/>
      <c r="CB219" s="148"/>
      <c r="CC219" s="148"/>
      <c r="CD219" s="148"/>
      <c r="CE219" s="148"/>
      <c r="CF219" s="148"/>
      <c r="CG219" s="148"/>
      <c r="CH219" s="148"/>
      <c r="CI219" s="148"/>
    </row>
    <row r="220" spans="1:87" s="1" customFormat="1" ht="10.5" customHeight="1">
      <c r="A220" s="148"/>
      <c r="B220" s="147"/>
      <c r="C220" s="147"/>
      <c r="D220" s="147"/>
      <c r="E220" s="147"/>
      <c r="F220" s="147"/>
      <c r="G220" s="147"/>
      <c r="H220" s="147"/>
      <c r="I220" s="147"/>
      <c r="J220" s="147"/>
      <c r="K220" s="147"/>
      <c r="L220" s="147"/>
      <c r="M220" s="147"/>
      <c r="N220" s="147"/>
      <c r="O220" s="147"/>
      <c r="P220" s="147"/>
      <c r="Q220" s="147"/>
      <c r="R220" s="147"/>
      <c r="S220" s="147"/>
      <c r="T220" s="147"/>
      <c r="U220" s="147"/>
      <c r="V220" s="147"/>
      <c r="W220" s="147"/>
      <c r="X220" s="147"/>
      <c r="Y220" s="147"/>
      <c r="Z220" s="147"/>
      <c r="AA220" s="147"/>
      <c r="AB220" s="147"/>
      <c r="AC220" s="147"/>
      <c r="AD220" s="147"/>
      <c r="AE220" s="147"/>
      <c r="AF220" s="147"/>
      <c r="AG220" s="147"/>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c r="BI220" s="147"/>
      <c r="BJ220" s="147"/>
      <c r="BK220" s="147"/>
      <c r="BL220" s="147"/>
      <c r="BM220" s="147"/>
      <c r="BN220" s="147"/>
      <c r="BO220" s="147"/>
      <c r="BP220" s="147"/>
      <c r="BQ220" s="147"/>
      <c r="BR220" s="147"/>
      <c r="BS220" s="147"/>
      <c r="BT220" s="147"/>
      <c r="BU220" s="147"/>
      <c r="BV220" s="147"/>
      <c r="BW220" s="147"/>
      <c r="BX220" s="147"/>
      <c r="BY220" s="147"/>
      <c r="BZ220" s="147"/>
      <c r="CA220" s="147"/>
      <c r="CB220" s="148"/>
      <c r="CC220" s="148"/>
      <c r="CD220" s="148"/>
      <c r="CE220" s="148"/>
      <c r="CF220" s="148"/>
      <c r="CG220" s="148"/>
      <c r="CH220" s="148"/>
      <c r="CI220" s="148"/>
    </row>
    <row r="221" spans="1:87" s="1" customFormat="1" ht="10.5" customHeight="1">
      <c r="A221" s="148"/>
      <c r="B221" s="147"/>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c r="BI221" s="147"/>
      <c r="BJ221" s="147"/>
      <c r="BK221" s="147"/>
      <c r="BL221" s="147"/>
      <c r="BM221" s="147"/>
      <c r="BN221" s="147"/>
      <c r="BO221" s="147"/>
      <c r="BP221" s="147"/>
      <c r="BQ221" s="147"/>
      <c r="BR221" s="147"/>
      <c r="BS221" s="147"/>
      <c r="BT221" s="147"/>
      <c r="BU221" s="147"/>
      <c r="BV221" s="147"/>
      <c r="BW221" s="147"/>
      <c r="BX221" s="147"/>
      <c r="BY221" s="147"/>
      <c r="BZ221" s="147"/>
      <c r="CA221" s="147"/>
      <c r="CB221" s="148"/>
      <c r="CC221" s="148"/>
      <c r="CD221" s="148"/>
      <c r="CE221" s="148"/>
      <c r="CF221" s="148"/>
      <c r="CG221" s="148"/>
      <c r="CH221" s="148"/>
      <c r="CI221" s="148"/>
    </row>
    <row r="222" spans="1:87" s="1" customFormat="1" ht="10.5" customHeight="1">
      <c r="A222" s="148"/>
      <c r="B222" s="147"/>
      <c r="C222" s="147"/>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147"/>
      <c r="AA222" s="147"/>
      <c r="AB222" s="147"/>
      <c r="AC222" s="147"/>
      <c r="AD222" s="147"/>
      <c r="AE222" s="147"/>
      <c r="AF222" s="147"/>
      <c r="AG222" s="147"/>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c r="BI222" s="147"/>
      <c r="BJ222" s="147"/>
      <c r="BK222" s="147"/>
      <c r="BL222" s="147"/>
      <c r="BM222" s="147"/>
      <c r="BN222" s="147"/>
      <c r="BO222" s="147"/>
      <c r="BP222" s="147"/>
      <c r="BQ222" s="147"/>
      <c r="BR222" s="147"/>
      <c r="BS222" s="147"/>
      <c r="BT222" s="147"/>
      <c r="BU222" s="147"/>
      <c r="BV222" s="147"/>
      <c r="BW222" s="147"/>
      <c r="BX222" s="147"/>
      <c r="BY222" s="147"/>
      <c r="BZ222" s="147"/>
      <c r="CA222" s="147"/>
      <c r="CB222" s="148"/>
      <c r="CC222" s="148"/>
      <c r="CD222" s="148"/>
      <c r="CE222" s="148"/>
      <c r="CF222" s="148"/>
      <c r="CG222" s="148"/>
      <c r="CH222" s="148"/>
      <c r="CI222" s="148"/>
    </row>
    <row r="223" spans="1:87" s="1" customFormat="1" ht="10.5" customHeight="1">
      <c r="A223" s="148"/>
      <c r="B223" s="147"/>
      <c r="C223" s="147"/>
      <c r="D223" s="147"/>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147"/>
      <c r="AA223" s="147"/>
      <c r="AB223" s="147"/>
      <c r="AC223" s="147"/>
      <c r="AD223" s="147"/>
      <c r="AE223" s="147"/>
      <c r="AF223" s="147"/>
      <c r="AG223" s="147"/>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c r="BI223" s="147"/>
      <c r="BJ223" s="147"/>
      <c r="BK223" s="147"/>
      <c r="BL223" s="147"/>
      <c r="BM223" s="147"/>
      <c r="BN223" s="147"/>
      <c r="BO223" s="147"/>
      <c r="BP223" s="147"/>
      <c r="BQ223" s="147"/>
      <c r="BR223" s="147"/>
      <c r="BS223" s="147"/>
      <c r="BT223" s="147"/>
      <c r="BU223" s="147"/>
      <c r="BV223" s="147"/>
      <c r="BW223" s="147"/>
      <c r="BX223" s="147"/>
      <c r="BY223" s="147"/>
      <c r="BZ223" s="147"/>
      <c r="CA223" s="147"/>
      <c r="CB223" s="148"/>
      <c r="CC223" s="148"/>
      <c r="CD223" s="148"/>
      <c r="CE223" s="148"/>
      <c r="CF223" s="148"/>
      <c r="CG223" s="148"/>
      <c r="CH223" s="148"/>
      <c r="CI223" s="148"/>
    </row>
    <row r="224" spans="1:87" s="1" customFormat="1" ht="10.5" customHeight="1">
      <c r="A224" s="148"/>
      <c r="B224" s="147"/>
      <c r="C224" s="147"/>
      <c r="D224" s="147"/>
      <c r="E224" s="147"/>
      <c r="F224" s="147"/>
      <c r="G224" s="147"/>
      <c r="H224" s="147"/>
      <c r="I224" s="147"/>
      <c r="J224" s="147"/>
      <c r="K224" s="147"/>
      <c r="L224" s="147"/>
      <c r="M224" s="147"/>
      <c r="N224" s="147"/>
      <c r="O224" s="147"/>
      <c r="P224" s="147"/>
      <c r="Q224" s="147"/>
      <c r="R224" s="147"/>
      <c r="S224" s="147"/>
      <c r="T224" s="147"/>
      <c r="U224" s="147"/>
      <c r="V224" s="147"/>
      <c r="W224" s="147"/>
      <c r="X224" s="147"/>
      <c r="Y224" s="147"/>
      <c r="Z224" s="147"/>
      <c r="AA224" s="147"/>
      <c r="AB224" s="147"/>
      <c r="AC224" s="147"/>
      <c r="AD224" s="147"/>
      <c r="AE224" s="147"/>
      <c r="AF224" s="147"/>
      <c r="AG224" s="147"/>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c r="BI224" s="147"/>
      <c r="BJ224" s="147"/>
      <c r="BK224" s="147"/>
      <c r="BL224" s="147"/>
      <c r="BM224" s="147"/>
      <c r="BN224" s="147"/>
      <c r="BO224" s="147"/>
      <c r="BP224" s="147"/>
      <c r="BQ224" s="147"/>
      <c r="BR224" s="147"/>
      <c r="BS224" s="147"/>
      <c r="BT224" s="147"/>
      <c r="BU224" s="147"/>
      <c r="BV224" s="147"/>
      <c r="BW224" s="147"/>
      <c r="BX224" s="147"/>
      <c r="BY224" s="147"/>
      <c r="BZ224" s="147"/>
      <c r="CA224" s="147"/>
      <c r="CB224" s="148"/>
      <c r="CC224" s="148"/>
      <c r="CD224" s="148"/>
      <c r="CE224" s="148"/>
      <c r="CF224" s="148"/>
      <c r="CG224" s="148"/>
      <c r="CH224" s="148"/>
      <c r="CI224" s="148"/>
    </row>
    <row r="225" spans="1:87" s="1" customFormat="1" ht="10.5" customHeight="1">
      <c r="A225" s="148"/>
      <c r="B225" s="147"/>
      <c r="C225" s="147"/>
      <c r="D225" s="147"/>
      <c r="E225" s="147"/>
      <c r="F225" s="147"/>
      <c r="G225" s="147"/>
      <c r="H225" s="147"/>
      <c r="I225" s="147"/>
      <c r="J225" s="147"/>
      <c r="K225" s="147"/>
      <c r="L225" s="147"/>
      <c r="M225" s="147"/>
      <c r="N225" s="147"/>
      <c r="O225" s="147"/>
      <c r="P225" s="147"/>
      <c r="Q225" s="147"/>
      <c r="R225" s="147"/>
      <c r="S225" s="147"/>
      <c r="T225" s="147"/>
      <c r="U225" s="147"/>
      <c r="V225" s="147"/>
      <c r="W225" s="147"/>
      <c r="X225" s="147"/>
      <c r="Y225" s="147"/>
      <c r="Z225" s="147"/>
      <c r="AA225" s="147"/>
      <c r="AB225" s="147"/>
      <c r="AC225" s="147"/>
      <c r="AD225" s="147"/>
      <c r="AE225" s="147"/>
      <c r="AF225" s="147"/>
      <c r="AG225" s="147"/>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c r="BI225" s="147"/>
      <c r="BJ225" s="147"/>
      <c r="BK225" s="147"/>
      <c r="BL225" s="147"/>
      <c r="BM225" s="147"/>
      <c r="BN225" s="147"/>
      <c r="BO225" s="147"/>
      <c r="BP225" s="147"/>
      <c r="BQ225" s="147"/>
      <c r="BR225" s="147"/>
      <c r="BS225" s="147"/>
      <c r="BT225" s="147"/>
      <c r="BU225" s="147"/>
      <c r="BV225" s="147"/>
      <c r="BW225" s="147"/>
      <c r="BX225" s="147"/>
      <c r="BY225" s="147"/>
      <c r="BZ225" s="147"/>
      <c r="CA225" s="147"/>
      <c r="CB225" s="148"/>
      <c r="CC225" s="148"/>
      <c r="CD225" s="148"/>
      <c r="CE225" s="148"/>
      <c r="CF225" s="148"/>
      <c r="CG225" s="148"/>
      <c r="CH225" s="148"/>
      <c r="CI225" s="148"/>
    </row>
    <row r="226" spans="1:87" s="1" customFormat="1" ht="10.5" customHeight="1">
      <c r="A226" s="148"/>
      <c r="B226" s="147"/>
      <c r="C226" s="147"/>
      <c r="D226" s="147"/>
      <c r="E226" s="147"/>
      <c r="F226" s="147"/>
      <c r="G226" s="147"/>
      <c r="H226" s="147"/>
      <c r="I226" s="147"/>
      <c r="J226" s="147"/>
      <c r="K226" s="147"/>
      <c r="L226" s="147"/>
      <c r="M226" s="147"/>
      <c r="N226" s="147"/>
      <c r="O226" s="147"/>
      <c r="P226" s="147"/>
      <c r="Q226" s="147"/>
      <c r="R226" s="147"/>
      <c r="S226" s="147"/>
      <c r="T226" s="147"/>
      <c r="U226" s="147"/>
      <c r="V226" s="147"/>
      <c r="W226" s="147"/>
      <c r="X226" s="147"/>
      <c r="Y226" s="147"/>
      <c r="Z226" s="147"/>
      <c r="AA226" s="147"/>
      <c r="AB226" s="147"/>
      <c r="AC226" s="147"/>
      <c r="AD226" s="147"/>
      <c r="AE226" s="147"/>
      <c r="AF226" s="147"/>
      <c r="AG226" s="147"/>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c r="BI226" s="147"/>
      <c r="BJ226" s="147"/>
      <c r="BK226" s="147"/>
      <c r="BL226" s="147"/>
      <c r="BM226" s="147"/>
      <c r="BN226" s="147"/>
      <c r="BO226" s="147"/>
      <c r="BP226" s="147"/>
      <c r="BQ226" s="147"/>
      <c r="BR226" s="147"/>
      <c r="BS226" s="147"/>
      <c r="BT226" s="147"/>
      <c r="BU226" s="147"/>
      <c r="BV226" s="147"/>
      <c r="BW226" s="147"/>
      <c r="BX226" s="147"/>
      <c r="BY226" s="147"/>
      <c r="BZ226" s="147"/>
      <c r="CA226" s="147"/>
      <c r="CB226" s="148"/>
      <c r="CC226" s="148"/>
      <c r="CD226" s="148"/>
      <c r="CE226" s="148"/>
      <c r="CF226" s="148"/>
      <c r="CG226" s="148"/>
      <c r="CH226" s="148"/>
      <c r="CI226" s="148"/>
    </row>
    <row r="227" spans="1:87" s="1" customFormat="1" ht="10.5" customHeight="1">
      <c r="A227" s="148"/>
      <c r="B227" s="147"/>
      <c r="C227" s="147"/>
      <c r="D227" s="147"/>
      <c r="E227" s="147"/>
      <c r="F227" s="147"/>
      <c r="G227" s="147"/>
      <c r="H227" s="147"/>
      <c r="I227" s="147"/>
      <c r="J227" s="147"/>
      <c r="K227" s="147"/>
      <c r="L227" s="147"/>
      <c r="M227" s="147"/>
      <c r="N227" s="147"/>
      <c r="O227" s="147"/>
      <c r="P227" s="147"/>
      <c r="Q227" s="147"/>
      <c r="R227" s="147"/>
      <c r="S227" s="147"/>
      <c r="T227" s="147"/>
      <c r="U227" s="147"/>
      <c r="V227" s="147"/>
      <c r="W227" s="147"/>
      <c r="X227" s="147"/>
      <c r="Y227" s="147"/>
      <c r="Z227" s="147"/>
      <c r="AA227" s="147"/>
      <c r="AB227" s="147"/>
      <c r="AC227" s="147"/>
      <c r="AD227" s="147"/>
      <c r="AE227" s="147"/>
      <c r="AF227" s="147"/>
      <c r="AG227" s="147"/>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c r="BI227" s="147"/>
      <c r="BJ227" s="147"/>
      <c r="BK227" s="147"/>
      <c r="BL227" s="147"/>
      <c r="BM227" s="147"/>
      <c r="BN227" s="147"/>
      <c r="BO227" s="147"/>
      <c r="BP227" s="147"/>
      <c r="BQ227" s="147"/>
      <c r="BR227" s="147"/>
      <c r="BS227" s="147"/>
      <c r="BT227" s="147"/>
      <c r="BU227" s="147"/>
      <c r="BV227" s="147"/>
      <c r="BW227" s="147"/>
      <c r="BX227" s="147"/>
      <c r="BY227" s="147"/>
      <c r="BZ227" s="147"/>
      <c r="CA227" s="147"/>
      <c r="CB227" s="148"/>
      <c r="CC227" s="148"/>
      <c r="CD227" s="148"/>
      <c r="CE227" s="148"/>
      <c r="CF227" s="148"/>
      <c r="CG227" s="148"/>
      <c r="CH227" s="148"/>
      <c r="CI227" s="148"/>
    </row>
    <row r="228" spans="1:87" s="1" customFormat="1" ht="10.5" customHeight="1">
      <c r="A228" s="148"/>
      <c r="B228" s="147"/>
      <c r="C228" s="147"/>
      <c r="D228" s="147"/>
      <c r="E228" s="147"/>
      <c r="F228" s="147"/>
      <c r="G228" s="147"/>
      <c r="H228" s="147"/>
      <c r="I228" s="147"/>
      <c r="J228" s="147"/>
      <c r="K228" s="147"/>
      <c r="L228" s="147"/>
      <c r="M228" s="147"/>
      <c r="N228" s="147"/>
      <c r="O228" s="147"/>
      <c r="P228" s="147"/>
      <c r="Q228" s="147"/>
      <c r="R228" s="147"/>
      <c r="S228" s="147"/>
      <c r="T228" s="147"/>
      <c r="U228" s="147"/>
      <c r="V228" s="147"/>
      <c r="W228" s="147"/>
      <c r="X228" s="147"/>
      <c r="Y228" s="147"/>
      <c r="Z228" s="147"/>
      <c r="AA228" s="147"/>
      <c r="AB228" s="147"/>
      <c r="AC228" s="147"/>
      <c r="AD228" s="147"/>
      <c r="AE228" s="147"/>
      <c r="AF228" s="147"/>
      <c r="AG228" s="147"/>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c r="BI228" s="147"/>
      <c r="BJ228" s="147"/>
      <c r="BK228" s="147"/>
      <c r="BL228" s="147"/>
      <c r="BM228" s="147"/>
      <c r="BN228" s="147"/>
      <c r="BO228" s="147"/>
      <c r="BP228" s="147"/>
      <c r="BQ228" s="147"/>
      <c r="BR228" s="147"/>
      <c r="BS228" s="147"/>
      <c r="BT228" s="147"/>
      <c r="BU228" s="147"/>
      <c r="BV228" s="147"/>
      <c r="BW228" s="147"/>
      <c r="BX228" s="147"/>
      <c r="BY228" s="147"/>
      <c r="BZ228" s="147"/>
      <c r="CA228" s="147"/>
      <c r="CB228" s="148"/>
      <c r="CC228" s="148"/>
      <c r="CD228" s="148"/>
      <c r="CE228" s="148"/>
      <c r="CF228" s="148"/>
      <c r="CG228" s="148"/>
      <c r="CH228" s="148"/>
      <c r="CI228" s="148"/>
    </row>
    <row r="229" spans="1:87" s="1" customFormat="1" ht="10.5" customHeight="1">
      <c r="A229" s="148"/>
      <c r="B229" s="147"/>
      <c r="C229" s="147"/>
      <c r="D229" s="147"/>
      <c r="E229" s="147"/>
      <c r="F229" s="147"/>
      <c r="G229" s="147"/>
      <c r="H229" s="147"/>
      <c r="I229" s="147"/>
      <c r="J229" s="147"/>
      <c r="K229" s="147"/>
      <c r="L229" s="147"/>
      <c r="M229" s="147"/>
      <c r="N229" s="147"/>
      <c r="O229" s="147"/>
      <c r="P229" s="147"/>
      <c r="Q229" s="147"/>
      <c r="R229" s="147"/>
      <c r="S229" s="147"/>
      <c r="T229" s="147"/>
      <c r="U229" s="147"/>
      <c r="V229" s="147"/>
      <c r="W229" s="147"/>
      <c r="X229" s="147"/>
      <c r="Y229" s="147"/>
      <c r="Z229" s="147"/>
      <c r="AA229" s="147"/>
      <c r="AB229" s="147"/>
      <c r="AC229" s="147"/>
      <c r="AD229" s="147"/>
      <c r="AE229" s="147"/>
      <c r="AF229" s="147"/>
      <c r="AG229" s="147"/>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c r="BI229" s="147"/>
      <c r="BJ229" s="147"/>
      <c r="BK229" s="147"/>
      <c r="BL229" s="147"/>
      <c r="BM229" s="147"/>
      <c r="BN229" s="147"/>
      <c r="BO229" s="147"/>
      <c r="BP229" s="147"/>
      <c r="BQ229" s="147"/>
      <c r="BR229" s="147"/>
      <c r="BS229" s="147"/>
      <c r="BT229" s="147"/>
      <c r="BU229" s="147"/>
      <c r="BV229" s="147"/>
      <c r="BW229" s="147"/>
      <c r="BX229" s="147"/>
      <c r="BY229" s="147"/>
      <c r="BZ229" s="147"/>
      <c r="CA229" s="147"/>
      <c r="CB229" s="148"/>
      <c r="CC229" s="148"/>
      <c r="CD229" s="148"/>
      <c r="CE229" s="148"/>
      <c r="CF229" s="148"/>
      <c r="CG229" s="148"/>
      <c r="CH229" s="148"/>
      <c r="CI229" s="148"/>
    </row>
    <row r="230" spans="1:87" s="1" customFormat="1" ht="10.5" customHeight="1">
      <c r="A230" s="148"/>
      <c r="B230" s="147"/>
      <c r="C230" s="147"/>
      <c r="D230" s="147"/>
      <c r="E230" s="147"/>
      <c r="F230" s="147"/>
      <c r="G230" s="147"/>
      <c r="H230" s="147"/>
      <c r="I230" s="147"/>
      <c r="J230" s="147"/>
      <c r="K230" s="147"/>
      <c r="L230" s="147"/>
      <c r="M230" s="147"/>
      <c r="N230" s="147"/>
      <c r="O230" s="147"/>
      <c r="P230" s="147"/>
      <c r="Q230" s="147"/>
      <c r="R230" s="147"/>
      <c r="S230" s="147"/>
      <c r="T230" s="147"/>
      <c r="U230" s="147"/>
      <c r="V230" s="147"/>
      <c r="W230" s="147"/>
      <c r="X230" s="147"/>
      <c r="Y230" s="147"/>
      <c r="Z230" s="147"/>
      <c r="AA230" s="147"/>
      <c r="AB230" s="147"/>
      <c r="AC230" s="147"/>
      <c r="AD230" s="147"/>
      <c r="AE230" s="147"/>
      <c r="AF230" s="147"/>
      <c r="AG230" s="147"/>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c r="BI230" s="147"/>
      <c r="BJ230" s="147"/>
      <c r="BK230" s="147"/>
      <c r="BL230" s="147"/>
      <c r="BM230" s="147"/>
      <c r="BN230" s="147"/>
      <c r="BO230" s="147"/>
      <c r="BP230" s="147"/>
      <c r="BQ230" s="147"/>
      <c r="BR230" s="147"/>
      <c r="BS230" s="147"/>
      <c r="BT230" s="147"/>
      <c r="BU230" s="147"/>
      <c r="BV230" s="147"/>
      <c r="BW230" s="147"/>
      <c r="BX230" s="147"/>
      <c r="BY230" s="147"/>
      <c r="BZ230" s="147"/>
      <c r="CA230" s="147"/>
      <c r="CB230" s="148"/>
      <c r="CC230" s="148"/>
      <c r="CD230" s="148"/>
      <c r="CE230" s="148"/>
      <c r="CF230" s="148"/>
      <c r="CG230" s="148"/>
      <c r="CH230" s="148"/>
      <c r="CI230" s="148"/>
    </row>
    <row r="231" spans="1:87" s="1" customFormat="1" ht="10.5" customHeight="1">
      <c r="A231" s="148"/>
      <c r="B231" s="147"/>
      <c r="C231" s="147"/>
      <c r="D231" s="147"/>
      <c r="E231" s="147"/>
      <c r="F231" s="147"/>
      <c r="G231" s="147"/>
      <c r="H231" s="147"/>
      <c r="I231" s="147"/>
      <c r="J231" s="147"/>
      <c r="K231" s="147"/>
      <c r="L231" s="147"/>
      <c r="M231" s="147"/>
      <c r="N231" s="147"/>
      <c r="O231" s="147"/>
      <c r="P231" s="147"/>
      <c r="Q231" s="147"/>
      <c r="R231" s="147"/>
      <c r="S231" s="147"/>
      <c r="T231" s="147"/>
      <c r="U231" s="147"/>
      <c r="V231" s="147"/>
      <c r="W231" s="147"/>
      <c r="X231" s="147"/>
      <c r="Y231" s="147"/>
      <c r="Z231" s="147"/>
      <c r="AA231" s="147"/>
      <c r="AB231" s="147"/>
      <c r="AC231" s="147"/>
      <c r="AD231" s="147"/>
      <c r="AE231" s="147"/>
      <c r="AF231" s="147"/>
      <c r="AG231" s="147"/>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c r="BI231" s="147"/>
      <c r="BJ231" s="147"/>
      <c r="BK231" s="147"/>
      <c r="BL231" s="147"/>
      <c r="BM231" s="147"/>
      <c r="BN231" s="147"/>
      <c r="BO231" s="147"/>
      <c r="BP231" s="147"/>
      <c r="BQ231" s="147"/>
      <c r="BR231" s="147"/>
      <c r="BS231" s="147"/>
      <c r="BT231" s="147"/>
      <c r="BU231" s="147"/>
      <c r="BV231" s="147"/>
      <c r="BW231" s="147"/>
      <c r="BX231" s="147"/>
      <c r="BY231" s="147"/>
      <c r="BZ231" s="147"/>
      <c r="CA231" s="147"/>
      <c r="CB231" s="148"/>
      <c r="CC231" s="148"/>
      <c r="CD231" s="148"/>
      <c r="CE231" s="148"/>
      <c r="CF231" s="148"/>
      <c r="CG231" s="148"/>
      <c r="CH231" s="148"/>
      <c r="CI231" s="148"/>
    </row>
    <row r="232" spans="1:87" s="1" customFormat="1" ht="10.5" customHeight="1">
      <c r="A232" s="148"/>
      <c r="B232" s="147"/>
      <c r="C232" s="147"/>
      <c r="D232" s="147"/>
      <c r="E232" s="147"/>
      <c r="F232" s="147"/>
      <c r="G232" s="147"/>
      <c r="H232" s="147"/>
      <c r="I232" s="147"/>
      <c r="J232" s="147"/>
      <c r="K232" s="147"/>
      <c r="L232" s="147"/>
      <c r="M232" s="147"/>
      <c r="N232" s="147"/>
      <c r="O232" s="147"/>
      <c r="P232" s="147"/>
      <c r="Q232" s="147"/>
      <c r="R232" s="147"/>
      <c r="S232" s="147"/>
      <c r="T232" s="147"/>
      <c r="U232" s="147"/>
      <c r="V232" s="147"/>
      <c r="W232" s="147"/>
      <c r="X232" s="147"/>
      <c r="Y232" s="147"/>
      <c r="Z232" s="147"/>
      <c r="AA232" s="147"/>
      <c r="AB232" s="147"/>
      <c r="AC232" s="147"/>
      <c r="AD232" s="147"/>
      <c r="AE232" s="147"/>
      <c r="AF232" s="147"/>
      <c r="AG232" s="147"/>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c r="BI232" s="147"/>
      <c r="BJ232" s="147"/>
      <c r="BK232" s="147"/>
      <c r="BL232" s="147"/>
      <c r="BM232" s="147"/>
      <c r="BN232" s="147"/>
      <c r="BO232" s="147"/>
      <c r="BP232" s="147"/>
      <c r="BQ232" s="147"/>
      <c r="BR232" s="147"/>
      <c r="BS232" s="147"/>
      <c r="BT232" s="147"/>
      <c r="BU232" s="147"/>
      <c r="BV232" s="147"/>
      <c r="BW232" s="147"/>
      <c r="BX232" s="147"/>
      <c r="BY232" s="147"/>
      <c r="BZ232" s="147"/>
      <c r="CA232" s="147"/>
      <c r="CB232" s="148"/>
      <c r="CC232" s="148"/>
      <c r="CD232" s="148"/>
      <c r="CE232" s="148"/>
      <c r="CF232" s="148"/>
      <c r="CG232" s="148"/>
      <c r="CH232" s="148"/>
      <c r="CI232" s="148"/>
    </row>
    <row r="233" spans="1:87" s="1" customFormat="1" ht="10.5" customHeight="1">
      <c r="A233" s="148"/>
      <c r="B233" s="147"/>
      <c r="C233" s="147"/>
      <c r="D233" s="147"/>
      <c r="E233" s="147"/>
      <c r="F233" s="147"/>
      <c r="G233" s="147"/>
      <c r="H233" s="147"/>
      <c r="I233" s="147"/>
      <c r="J233" s="147"/>
      <c r="K233" s="147"/>
      <c r="L233" s="147"/>
      <c r="M233" s="147"/>
      <c r="N233" s="147"/>
      <c r="O233" s="147"/>
      <c r="P233" s="147"/>
      <c r="Q233" s="147"/>
      <c r="R233" s="147"/>
      <c r="S233" s="147"/>
      <c r="T233" s="147"/>
      <c r="U233" s="147"/>
      <c r="V233" s="147"/>
      <c r="W233" s="147"/>
      <c r="X233" s="147"/>
      <c r="Y233" s="147"/>
      <c r="Z233" s="147"/>
      <c r="AA233" s="147"/>
      <c r="AB233" s="147"/>
      <c r="AC233" s="147"/>
      <c r="AD233" s="147"/>
      <c r="AE233" s="147"/>
      <c r="AF233" s="147"/>
      <c r="AG233" s="147"/>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c r="BI233" s="147"/>
      <c r="BJ233" s="147"/>
      <c r="BK233" s="147"/>
      <c r="BL233" s="147"/>
      <c r="BM233" s="147"/>
      <c r="BN233" s="147"/>
      <c r="BO233" s="147"/>
      <c r="BP233" s="147"/>
      <c r="BQ233" s="147"/>
      <c r="BR233" s="147"/>
      <c r="BS233" s="147"/>
      <c r="BT233" s="147"/>
      <c r="BU233" s="147"/>
      <c r="BV233" s="147"/>
      <c r="BW233" s="147"/>
      <c r="BX233" s="147"/>
      <c r="BY233" s="147"/>
      <c r="BZ233" s="147"/>
      <c r="CA233" s="147"/>
      <c r="CB233" s="148"/>
      <c r="CC233" s="148"/>
      <c r="CD233" s="148"/>
      <c r="CE233" s="148"/>
      <c r="CF233" s="148"/>
      <c r="CG233" s="148"/>
      <c r="CH233" s="148"/>
      <c r="CI233" s="148"/>
    </row>
    <row r="234" spans="1:87" s="1" customFormat="1" ht="10.5" customHeight="1">
      <c r="A234" s="148"/>
      <c r="B234" s="147"/>
      <c r="C234" s="147"/>
      <c r="D234" s="147"/>
      <c r="E234" s="147"/>
      <c r="F234" s="147"/>
      <c r="G234" s="147"/>
      <c r="H234" s="147"/>
      <c r="I234" s="147"/>
      <c r="J234" s="147"/>
      <c r="K234" s="147"/>
      <c r="L234" s="147"/>
      <c r="M234" s="147"/>
      <c r="N234" s="147"/>
      <c r="O234" s="147"/>
      <c r="P234" s="147"/>
      <c r="Q234" s="147"/>
      <c r="R234" s="147"/>
      <c r="S234" s="147"/>
      <c r="T234" s="147"/>
      <c r="U234" s="147"/>
      <c r="V234" s="147"/>
      <c r="W234" s="147"/>
      <c r="X234" s="147"/>
      <c r="Y234" s="147"/>
      <c r="Z234" s="147"/>
      <c r="AA234" s="147"/>
      <c r="AB234" s="147"/>
      <c r="AC234" s="147"/>
      <c r="AD234" s="147"/>
      <c r="AE234" s="147"/>
      <c r="AF234" s="147"/>
      <c r="AG234" s="147"/>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c r="BI234" s="147"/>
      <c r="BJ234" s="147"/>
      <c r="BK234" s="147"/>
      <c r="BL234" s="147"/>
      <c r="BM234" s="147"/>
      <c r="BN234" s="147"/>
      <c r="BO234" s="147"/>
      <c r="BP234" s="147"/>
      <c r="BQ234" s="147"/>
      <c r="BR234" s="147"/>
      <c r="BS234" s="147"/>
      <c r="BT234" s="147"/>
      <c r="BU234" s="147"/>
      <c r="BV234" s="147"/>
      <c r="BW234" s="147"/>
      <c r="BX234" s="147"/>
      <c r="BY234" s="147"/>
      <c r="BZ234" s="147"/>
      <c r="CA234" s="147"/>
      <c r="CB234" s="148"/>
      <c r="CC234" s="148"/>
      <c r="CD234" s="148"/>
      <c r="CE234" s="148"/>
      <c r="CF234" s="148"/>
      <c r="CG234" s="148"/>
      <c r="CH234" s="148"/>
      <c r="CI234" s="148"/>
    </row>
    <row r="235" spans="1:87" s="1" customFormat="1" ht="10.5" customHeight="1">
      <c r="A235" s="148"/>
      <c r="B235" s="147"/>
      <c r="C235" s="147"/>
      <c r="D235" s="147"/>
      <c r="E235" s="147"/>
      <c r="F235" s="147"/>
      <c r="G235" s="147"/>
      <c r="H235" s="147"/>
      <c r="I235" s="147"/>
      <c r="J235" s="147"/>
      <c r="K235" s="147"/>
      <c r="L235" s="147"/>
      <c r="M235" s="147"/>
      <c r="N235" s="147"/>
      <c r="O235" s="147"/>
      <c r="P235" s="147"/>
      <c r="Q235" s="147"/>
      <c r="R235" s="147"/>
      <c r="S235" s="147"/>
      <c r="T235" s="147"/>
      <c r="U235" s="147"/>
      <c r="V235" s="147"/>
      <c r="W235" s="147"/>
      <c r="X235" s="147"/>
      <c r="Y235" s="147"/>
      <c r="Z235" s="147"/>
      <c r="AA235" s="147"/>
      <c r="AB235" s="147"/>
      <c r="AC235" s="147"/>
      <c r="AD235" s="147"/>
      <c r="AE235" s="147"/>
      <c r="AF235" s="147"/>
      <c r="AG235" s="147"/>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c r="BI235" s="147"/>
      <c r="BJ235" s="147"/>
      <c r="BK235" s="147"/>
      <c r="BL235" s="147"/>
      <c r="BM235" s="147"/>
      <c r="BN235" s="147"/>
      <c r="BO235" s="147"/>
      <c r="BP235" s="147"/>
      <c r="BQ235" s="147"/>
      <c r="BR235" s="147"/>
      <c r="BS235" s="147"/>
      <c r="BT235" s="147"/>
      <c r="BU235" s="147"/>
      <c r="BV235" s="147"/>
      <c r="BW235" s="147"/>
      <c r="BX235" s="147"/>
      <c r="BY235" s="147"/>
      <c r="BZ235" s="147"/>
      <c r="CA235" s="147"/>
      <c r="CB235" s="148"/>
      <c r="CC235" s="148"/>
      <c r="CD235" s="148"/>
      <c r="CE235" s="148"/>
      <c r="CF235" s="148"/>
      <c r="CG235" s="148"/>
      <c r="CH235" s="148"/>
      <c r="CI235" s="148"/>
    </row>
    <row r="236" spans="1:87" s="1" customFormat="1" ht="10.5" customHeight="1">
      <c r="A236" s="148"/>
      <c r="B236" s="147"/>
      <c r="C236" s="147"/>
      <c r="D236" s="147"/>
      <c r="E236" s="147"/>
      <c r="F236" s="147"/>
      <c r="G236" s="147"/>
      <c r="H236" s="147"/>
      <c r="I236" s="147"/>
      <c r="J236" s="147"/>
      <c r="K236" s="147"/>
      <c r="L236" s="147"/>
      <c r="M236" s="147"/>
      <c r="N236" s="147"/>
      <c r="O236" s="147"/>
      <c r="P236" s="147"/>
      <c r="Q236" s="147"/>
      <c r="R236" s="147"/>
      <c r="S236" s="147"/>
      <c r="T236" s="147"/>
      <c r="U236" s="147"/>
      <c r="V236" s="147"/>
      <c r="W236" s="147"/>
      <c r="X236" s="147"/>
      <c r="Y236" s="147"/>
      <c r="Z236" s="147"/>
      <c r="AA236" s="147"/>
      <c r="AB236" s="147"/>
      <c r="AC236" s="147"/>
      <c r="AD236" s="147"/>
      <c r="AE236" s="147"/>
      <c r="AF236" s="147"/>
      <c r="AG236" s="147"/>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c r="BI236" s="147"/>
      <c r="BJ236" s="147"/>
      <c r="BK236" s="147"/>
      <c r="BL236" s="147"/>
      <c r="BM236" s="147"/>
      <c r="BN236" s="147"/>
      <c r="BO236" s="147"/>
      <c r="BP236" s="147"/>
      <c r="BQ236" s="147"/>
      <c r="BR236" s="147"/>
      <c r="BS236" s="147"/>
      <c r="BT236" s="147"/>
      <c r="BU236" s="147"/>
      <c r="BV236" s="147"/>
      <c r="BW236" s="147"/>
      <c r="BX236" s="147"/>
      <c r="BY236" s="147"/>
      <c r="BZ236" s="147"/>
      <c r="CA236" s="147"/>
      <c r="CB236" s="148"/>
      <c r="CC236" s="148"/>
      <c r="CD236" s="148"/>
      <c r="CE236" s="148"/>
      <c r="CF236" s="148"/>
      <c r="CG236" s="148"/>
      <c r="CH236" s="148"/>
      <c r="CI236" s="148"/>
    </row>
    <row r="237" spans="1:87" s="1" customFormat="1" ht="10.5" customHeight="1">
      <c r="A237" s="148"/>
      <c r="B237" s="147"/>
      <c r="C237" s="147"/>
      <c r="D237" s="147"/>
      <c r="E237" s="147"/>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c r="BI237" s="147"/>
      <c r="BJ237" s="147"/>
      <c r="BK237" s="147"/>
      <c r="BL237" s="147"/>
      <c r="BM237" s="147"/>
      <c r="BN237" s="147"/>
      <c r="BO237" s="147"/>
      <c r="BP237" s="147"/>
      <c r="BQ237" s="147"/>
      <c r="BR237" s="147"/>
      <c r="BS237" s="147"/>
      <c r="BT237" s="147"/>
      <c r="BU237" s="147"/>
      <c r="BV237" s="147"/>
      <c r="BW237" s="147"/>
      <c r="BX237" s="147"/>
      <c r="BY237" s="147"/>
      <c r="BZ237" s="147"/>
      <c r="CA237" s="147"/>
      <c r="CB237" s="148"/>
      <c r="CC237" s="148"/>
      <c r="CD237" s="148"/>
      <c r="CE237" s="148"/>
      <c r="CF237" s="148"/>
      <c r="CG237" s="148"/>
      <c r="CH237" s="148"/>
      <c r="CI237" s="148"/>
    </row>
    <row r="238" spans="1:87" s="1" customFormat="1" ht="10.5" customHeight="1">
      <c r="A238" s="148"/>
      <c r="B238" s="147"/>
      <c r="C238" s="147"/>
      <c r="D238" s="147"/>
      <c r="E238" s="147"/>
      <c r="F238" s="147"/>
      <c r="G238" s="147"/>
      <c r="H238" s="147"/>
      <c r="I238" s="147"/>
      <c r="J238" s="147"/>
      <c r="K238" s="147"/>
      <c r="L238" s="147"/>
      <c r="M238" s="147"/>
      <c r="N238" s="147"/>
      <c r="O238" s="147"/>
      <c r="P238" s="147"/>
      <c r="Q238" s="147"/>
      <c r="R238" s="147"/>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c r="BI238" s="147"/>
      <c r="BJ238" s="147"/>
      <c r="BK238" s="147"/>
      <c r="BL238" s="147"/>
      <c r="BM238" s="147"/>
      <c r="BN238" s="147"/>
      <c r="BO238" s="147"/>
      <c r="BP238" s="147"/>
      <c r="BQ238" s="147"/>
      <c r="BR238" s="147"/>
      <c r="BS238" s="147"/>
      <c r="BT238" s="147"/>
      <c r="BU238" s="147"/>
      <c r="BV238" s="147"/>
      <c r="BW238" s="147"/>
      <c r="BX238" s="147"/>
      <c r="BY238" s="147"/>
      <c r="BZ238" s="147"/>
      <c r="CA238" s="147"/>
      <c r="CB238" s="148"/>
      <c r="CC238" s="148"/>
      <c r="CD238" s="148"/>
      <c r="CE238" s="148"/>
      <c r="CF238" s="148"/>
      <c r="CG238" s="148"/>
      <c r="CH238" s="148"/>
      <c r="CI238" s="148"/>
    </row>
    <row r="239" spans="1:87" s="1" customFormat="1" ht="10.5" customHeight="1">
      <c r="A239" s="148"/>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c r="BI239" s="147"/>
      <c r="BJ239" s="147"/>
      <c r="BK239" s="147"/>
      <c r="BL239" s="147"/>
      <c r="BM239" s="147"/>
      <c r="BN239" s="147"/>
      <c r="BO239" s="147"/>
      <c r="BP239" s="147"/>
      <c r="BQ239" s="147"/>
      <c r="BR239" s="147"/>
      <c r="BS239" s="147"/>
      <c r="BT239" s="147"/>
      <c r="BU239" s="147"/>
      <c r="BV239" s="147"/>
      <c r="BW239" s="147"/>
      <c r="BX239" s="147"/>
      <c r="BY239" s="147"/>
      <c r="BZ239" s="147"/>
      <c r="CA239" s="147"/>
      <c r="CB239" s="148"/>
      <c r="CC239" s="148"/>
      <c r="CD239" s="148"/>
      <c r="CE239" s="148"/>
      <c r="CF239" s="148"/>
      <c r="CG239" s="148"/>
      <c r="CH239" s="148"/>
      <c r="CI239" s="148"/>
    </row>
    <row r="240" spans="1:87" s="1" customFormat="1" ht="10.5" customHeight="1">
      <c r="A240" s="148"/>
      <c r="B240" s="147"/>
      <c r="C240" s="147"/>
      <c r="D240" s="147"/>
      <c r="E240" s="147"/>
      <c r="F240" s="147"/>
      <c r="G240" s="147"/>
      <c r="H240" s="147"/>
      <c r="I240" s="147"/>
      <c r="J240" s="147"/>
      <c r="K240" s="147"/>
      <c r="L240" s="147"/>
      <c r="M240" s="147"/>
      <c r="N240" s="147"/>
      <c r="O240" s="147"/>
      <c r="P240" s="147"/>
      <c r="Q240" s="147"/>
      <c r="R240" s="147"/>
      <c r="S240" s="147"/>
      <c r="T240" s="147"/>
      <c r="U240" s="147"/>
      <c r="V240" s="147"/>
      <c r="W240" s="147"/>
      <c r="X240" s="147"/>
      <c r="Y240" s="147"/>
      <c r="Z240" s="147"/>
      <c r="AA240" s="147"/>
      <c r="AB240" s="147"/>
      <c r="AC240" s="147"/>
      <c r="AD240" s="147"/>
      <c r="AE240" s="147"/>
      <c r="AF240" s="147"/>
      <c r="AG240" s="147"/>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c r="BI240" s="147"/>
      <c r="BJ240" s="147"/>
      <c r="BK240" s="147"/>
      <c r="BL240" s="147"/>
      <c r="BM240" s="147"/>
      <c r="BN240" s="147"/>
      <c r="BO240" s="147"/>
      <c r="BP240" s="147"/>
      <c r="BQ240" s="147"/>
      <c r="BR240" s="147"/>
      <c r="BS240" s="147"/>
      <c r="BT240" s="147"/>
      <c r="BU240" s="147"/>
      <c r="BV240" s="147"/>
      <c r="BW240" s="147"/>
      <c r="BX240" s="147"/>
      <c r="BY240" s="147"/>
      <c r="BZ240" s="147"/>
      <c r="CA240" s="147"/>
      <c r="CB240" s="148"/>
      <c r="CC240" s="148"/>
      <c r="CD240" s="148"/>
      <c r="CE240" s="148"/>
      <c r="CF240" s="148"/>
      <c r="CG240" s="148"/>
      <c r="CH240" s="148"/>
      <c r="CI240" s="148"/>
    </row>
    <row r="241" spans="1:87" s="1" customFormat="1" ht="10.5" customHeight="1">
      <c r="A241" s="148"/>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8"/>
      <c r="CC241" s="148"/>
      <c r="CD241" s="148"/>
      <c r="CE241" s="148"/>
      <c r="CF241" s="148"/>
      <c r="CG241" s="148"/>
      <c r="CH241" s="148"/>
      <c r="CI241" s="148"/>
    </row>
    <row r="242" spans="1:87" s="1" customFormat="1" ht="10.5" customHeight="1">
      <c r="A242" s="148"/>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47"/>
      <c r="AF242" s="147"/>
      <c r="AG242" s="147"/>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c r="BI242" s="147"/>
      <c r="BJ242" s="147"/>
      <c r="BK242" s="147"/>
      <c r="BL242" s="147"/>
      <c r="BM242" s="147"/>
      <c r="BN242" s="147"/>
      <c r="BO242" s="147"/>
      <c r="BP242" s="147"/>
      <c r="BQ242" s="147"/>
      <c r="BR242" s="147"/>
      <c r="BS242" s="147"/>
      <c r="BT242" s="147"/>
      <c r="BU242" s="147"/>
      <c r="BV242" s="147"/>
      <c r="BW242" s="147"/>
      <c r="BX242" s="147"/>
      <c r="BY242" s="147"/>
      <c r="BZ242" s="147"/>
      <c r="CA242" s="147"/>
      <c r="CB242" s="148"/>
      <c r="CC242" s="148"/>
      <c r="CD242" s="148"/>
      <c r="CE242" s="148"/>
      <c r="CF242" s="148"/>
      <c r="CG242" s="148"/>
      <c r="CH242" s="148"/>
      <c r="CI242" s="148"/>
    </row>
    <row r="243" spans="1:87" s="1" customFormat="1" ht="10.5" customHeight="1">
      <c r="A243" s="148"/>
      <c r="B243" s="147"/>
      <c r="C243" s="147"/>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47"/>
      <c r="AF243" s="147"/>
      <c r="AG243" s="147"/>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c r="BI243" s="147"/>
      <c r="BJ243" s="147"/>
      <c r="BK243" s="147"/>
      <c r="BL243" s="147"/>
      <c r="BM243" s="147"/>
      <c r="BN243" s="147"/>
      <c r="BO243" s="147"/>
      <c r="BP243" s="147"/>
      <c r="BQ243" s="147"/>
      <c r="BR243" s="147"/>
      <c r="BS243" s="147"/>
      <c r="BT243" s="147"/>
      <c r="BU243" s="147"/>
      <c r="BV243" s="147"/>
      <c r="BW243" s="147"/>
      <c r="BX243" s="147"/>
      <c r="BY243" s="147"/>
      <c r="BZ243" s="147"/>
      <c r="CA243" s="147"/>
      <c r="CB243" s="148"/>
      <c r="CC243" s="148"/>
      <c r="CD243" s="148"/>
      <c r="CE243" s="148"/>
      <c r="CF243" s="148"/>
      <c r="CG243" s="148"/>
      <c r="CH243" s="148"/>
      <c r="CI243" s="148"/>
    </row>
    <row r="244" spans="1:87" s="1" customFormat="1" ht="10.5" customHeight="1">
      <c r="A244" s="148"/>
      <c r="B244" s="147"/>
      <c r="C244" s="147"/>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147"/>
      <c r="AA244" s="147"/>
      <c r="AB244" s="147"/>
      <c r="AC244" s="147"/>
      <c r="AD244" s="147"/>
      <c r="AE244" s="147"/>
      <c r="AF244" s="147"/>
      <c r="AG244" s="147"/>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c r="BI244" s="147"/>
      <c r="BJ244" s="147"/>
      <c r="BK244" s="147"/>
      <c r="BL244" s="147"/>
      <c r="BM244" s="147"/>
      <c r="BN244" s="147"/>
      <c r="BO244" s="147"/>
      <c r="BP244" s="147"/>
      <c r="BQ244" s="147"/>
      <c r="BR244" s="147"/>
      <c r="BS244" s="147"/>
      <c r="BT244" s="147"/>
      <c r="BU244" s="147"/>
      <c r="BV244" s="147"/>
      <c r="BW244" s="147"/>
      <c r="BX244" s="147"/>
      <c r="BY244" s="147"/>
      <c r="BZ244" s="147"/>
      <c r="CA244" s="147"/>
      <c r="CB244" s="148"/>
      <c r="CC244" s="148"/>
      <c r="CD244" s="148"/>
      <c r="CE244" s="148"/>
      <c r="CF244" s="148"/>
      <c r="CG244" s="148"/>
      <c r="CH244" s="148"/>
      <c r="CI244" s="148"/>
    </row>
    <row r="245" spans="1:87" s="1" customFormat="1" ht="10.5" customHeight="1">
      <c r="A245" s="148"/>
      <c r="B245" s="147"/>
      <c r="C245" s="147"/>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147"/>
      <c r="AA245" s="147"/>
      <c r="AB245" s="147"/>
      <c r="AC245" s="147"/>
      <c r="AD245" s="147"/>
      <c r="AE245" s="147"/>
      <c r="AF245" s="147"/>
      <c r="AG245" s="147"/>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c r="BI245" s="147"/>
      <c r="BJ245" s="147"/>
      <c r="BK245" s="147"/>
      <c r="BL245" s="147"/>
      <c r="BM245" s="147"/>
      <c r="BN245" s="147"/>
      <c r="BO245" s="147"/>
      <c r="BP245" s="147"/>
      <c r="BQ245" s="147"/>
      <c r="BR245" s="147"/>
      <c r="BS245" s="147"/>
      <c r="BT245" s="147"/>
      <c r="BU245" s="147"/>
      <c r="BV245" s="147"/>
      <c r="BW245" s="147"/>
      <c r="BX245" s="147"/>
      <c r="BY245" s="147"/>
      <c r="BZ245" s="147"/>
      <c r="CA245" s="147"/>
      <c r="CB245" s="148"/>
      <c r="CC245" s="148"/>
      <c r="CD245" s="148"/>
      <c r="CE245" s="148"/>
      <c r="CF245" s="148"/>
      <c r="CG245" s="148"/>
      <c r="CH245" s="148"/>
      <c r="CI245" s="148"/>
    </row>
    <row r="246" spans="1:87" s="1" customFormat="1" ht="10.5" customHeight="1">
      <c r="A246" s="148"/>
      <c r="B246" s="147"/>
      <c r="C246" s="147"/>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47"/>
      <c r="AF246" s="147"/>
      <c r="AG246" s="147"/>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c r="BI246" s="147"/>
      <c r="BJ246" s="147"/>
      <c r="BK246" s="147"/>
      <c r="BL246" s="147"/>
      <c r="BM246" s="147"/>
      <c r="BN246" s="147"/>
      <c r="BO246" s="147"/>
      <c r="BP246" s="147"/>
      <c r="BQ246" s="147"/>
      <c r="BR246" s="147"/>
      <c r="BS246" s="147"/>
      <c r="BT246" s="147"/>
      <c r="BU246" s="147"/>
      <c r="BV246" s="147"/>
      <c r="BW246" s="147"/>
      <c r="BX246" s="147"/>
      <c r="BY246" s="147"/>
      <c r="BZ246" s="147"/>
      <c r="CA246" s="147"/>
      <c r="CB246" s="148"/>
      <c r="CC246" s="148"/>
      <c r="CD246" s="148"/>
      <c r="CE246" s="148"/>
      <c r="CF246" s="148"/>
      <c r="CG246" s="148"/>
      <c r="CH246" s="148"/>
      <c r="CI246" s="148"/>
    </row>
    <row r="247" spans="1:87" s="1" customFormat="1" ht="10.5" customHeight="1">
      <c r="A247" s="148"/>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c r="BI247" s="147"/>
      <c r="BJ247" s="147"/>
      <c r="BK247" s="147"/>
      <c r="BL247" s="147"/>
      <c r="BM247" s="147"/>
      <c r="BN247" s="147"/>
      <c r="BO247" s="147"/>
      <c r="BP247" s="147"/>
      <c r="BQ247" s="147"/>
      <c r="BR247" s="147"/>
      <c r="BS247" s="147"/>
      <c r="BT247" s="147"/>
      <c r="BU247" s="147"/>
      <c r="BV247" s="147"/>
      <c r="BW247" s="147"/>
      <c r="BX247" s="147"/>
      <c r="BY247" s="147"/>
      <c r="BZ247" s="147"/>
      <c r="CA247" s="147"/>
      <c r="CB247" s="148"/>
      <c r="CC247" s="148"/>
      <c r="CD247" s="148"/>
      <c r="CE247" s="148"/>
      <c r="CF247" s="148"/>
      <c r="CG247" s="148"/>
      <c r="CH247" s="148"/>
      <c r="CI247" s="148"/>
    </row>
    <row r="248" spans="1:87" s="1" customFormat="1" ht="10.5" customHeight="1">
      <c r="A248" s="148"/>
      <c r="B248" s="147"/>
      <c r="C248" s="147"/>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c r="BI248" s="147"/>
      <c r="BJ248" s="147"/>
      <c r="BK248" s="147"/>
      <c r="BL248" s="147"/>
      <c r="BM248" s="147"/>
      <c r="BN248" s="147"/>
      <c r="BO248" s="147"/>
      <c r="BP248" s="147"/>
      <c r="BQ248" s="147"/>
      <c r="BR248" s="147"/>
      <c r="BS248" s="147"/>
      <c r="BT248" s="147"/>
      <c r="BU248" s="147"/>
      <c r="BV248" s="147"/>
      <c r="BW248" s="147"/>
      <c r="BX248" s="147"/>
      <c r="BY248" s="147"/>
      <c r="BZ248" s="147"/>
      <c r="CA248" s="147"/>
      <c r="CB248" s="148"/>
      <c r="CC248" s="148"/>
      <c r="CD248" s="148"/>
      <c r="CE248" s="148"/>
      <c r="CF248" s="148"/>
      <c r="CG248" s="148"/>
      <c r="CH248" s="148"/>
      <c r="CI248" s="148"/>
    </row>
    <row r="249" spans="1:87" s="1" customFormat="1" ht="10.5" customHeight="1">
      <c r="A249" s="148"/>
      <c r="B249" s="147"/>
      <c r="C249" s="147"/>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47"/>
      <c r="AF249" s="147"/>
      <c r="AG249" s="147"/>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c r="BI249" s="147"/>
      <c r="BJ249" s="147"/>
      <c r="BK249" s="147"/>
      <c r="BL249" s="147"/>
      <c r="BM249" s="147"/>
      <c r="BN249" s="147"/>
      <c r="BO249" s="147"/>
      <c r="BP249" s="147"/>
      <c r="BQ249" s="147"/>
      <c r="BR249" s="147"/>
      <c r="BS249" s="147"/>
      <c r="BT249" s="147"/>
      <c r="BU249" s="147"/>
      <c r="BV249" s="147"/>
      <c r="BW249" s="147"/>
      <c r="BX249" s="147"/>
      <c r="BY249" s="147"/>
      <c r="BZ249" s="147"/>
      <c r="CA249" s="147"/>
      <c r="CB249" s="148"/>
      <c r="CC249" s="148"/>
      <c r="CD249" s="148"/>
      <c r="CE249" s="148"/>
      <c r="CF249" s="148"/>
      <c r="CG249" s="148"/>
      <c r="CH249" s="148"/>
      <c r="CI249" s="148"/>
    </row>
    <row r="250" spans="1:87" s="1" customFormat="1" ht="10.5" customHeight="1">
      <c r="A250" s="148"/>
      <c r="B250" s="147"/>
      <c r="C250" s="147"/>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147"/>
      <c r="AA250" s="147"/>
      <c r="AB250" s="147"/>
      <c r="AC250" s="147"/>
      <c r="AD250" s="147"/>
      <c r="AE250" s="147"/>
      <c r="AF250" s="147"/>
      <c r="AG250" s="147"/>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c r="BI250" s="147"/>
      <c r="BJ250" s="147"/>
      <c r="BK250" s="147"/>
      <c r="BL250" s="147"/>
      <c r="BM250" s="147"/>
      <c r="BN250" s="147"/>
      <c r="BO250" s="147"/>
      <c r="BP250" s="147"/>
      <c r="BQ250" s="147"/>
      <c r="BR250" s="147"/>
      <c r="BS250" s="147"/>
      <c r="BT250" s="147"/>
      <c r="BU250" s="147"/>
      <c r="BV250" s="147"/>
      <c r="BW250" s="147"/>
      <c r="BX250" s="147"/>
      <c r="BY250" s="147"/>
      <c r="BZ250" s="147"/>
      <c r="CA250" s="147"/>
      <c r="CB250" s="148"/>
      <c r="CC250" s="148"/>
      <c r="CD250" s="148"/>
      <c r="CE250" s="148"/>
      <c r="CF250" s="148"/>
      <c r="CG250" s="148"/>
      <c r="CH250" s="148"/>
      <c r="CI250" s="148"/>
    </row>
    <row r="251" spans="1:87" s="1" customFormat="1" ht="10.5" customHeight="1">
      <c r="A251" s="148"/>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8"/>
      <c r="CC251" s="148"/>
      <c r="CD251" s="148"/>
      <c r="CE251" s="148"/>
      <c r="CF251" s="148"/>
      <c r="CG251" s="148"/>
      <c r="CH251" s="148"/>
      <c r="CI251" s="148"/>
    </row>
    <row r="252" spans="1:87" s="1" customFormat="1" ht="10.5" customHeight="1">
      <c r="A252" s="148"/>
      <c r="B252" s="147"/>
      <c r="C252" s="147"/>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47"/>
      <c r="AF252" s="147"/>
      <c r="AG252" s="147"/>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c r="BI252" s="147"/>
      <c r="BJ252" s="147"/>
      <c r="BK252" s="147"/>
      <c r="BL252" s="147"/>
      <c r="BM252" s="147"/>
      <c r="BN252" s="147"/>
      <c r="BO252" s="147"/>
      <c r="BP252" s="147"/>
      <c r="BQ252" s="147"/>
      <c r="BR252" s="147"/>
      <c r="BS252" s="147"/>
      <c r="BT252" s="147"/>
      <c r="BU252" s="147"/>
      <c r="BV252" s="147"/>
      <c r="BW252" s="147"/>
      <c r="BX252" s="147"/>
      <c r="BY252" s="147"/>
      <c r="BZ252" s="147"/>
      <c r="CA252" s="147"/>
      <c r="CB252" s="148"/>
      <c r="CC252" s="148"/>
      <c r="CD252" s="148"/>
      <c r="CE252" s="148"/>
      <c r="CF252" s="148"/>
      <c r="CG252" s="148"/>
      <c r="CH252" s="148"/>
      <c r="CI252" s="148"/>
    </row>
    <row r="253" spans="1:87" s="1" customFormat="1" ht="10.5" customHeight="1">
      <c r="A253" s="148"/>
      <c r="B253" s="147"/>
      <c r="C253" s="147"/>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147"/>
      <c r="AG253" s="147"/>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c r="BI253" s="147"/>
      <c r="BJ253" s="147"/>
      <c r="BK253" s="147"/>
      <c r="BL253" s="147"/>
      <c r="BM253" s="147"/>
      <c r="BN253" s="147"/>
      <c r="BO253" s="147"/>
      <c r="BP253" s="147"/>
      <c r="BQ253" s="147"/>
      <c r="BR253" s="147"/>
      <c r="BS253" s="147"/>
      <c r="BT253" s="147"/>
      <c r="BU253" s="147"/>
      <c r="BV253" s="147"/>
      <c r="BW253" s="147"/>
      <c r="BX253" s="147"/>
      <c r="BY253" s="147"/>
      <c r="BZ253" s="147"/>
      <c r="CA253" s="147"/>
      <c r="CB253" s="148"/>
      <c r="CC253" s="148"/>
      <c r="CD253" s="148"/>
      <c r="CE253" s="148"/>
      <c r="CF253" s="148"/>
      <c r="CG253" s="148"/>
      <c r="CH253" s="148"/>
      <c r="CI253" s="148"/>
    </row>
    <row r="254" spans="1:87" s="1" customFormat="1" ht="10.5" customHeight="1">
      <c r="A254" s="148"/>
      <c r="B254" s="147"/>
      <c r="C254" s="147"/>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147"/>
      <c r="AG254" s="147"/>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c r="BI254" s="147"/>
      <c r="BJ254" s="147"/>
      <c r="BK254" s="147"/>
      <c r="BL254" s="147"/>
      <c r="BM254" s="147"/>
      <c r="BN254" s="147"/>
      <c r="BO254" s="147"/>
      <c r="BP254" s="147"/>
      <c r="BQ254" s="147"/>
      <c r="BR254" s="147"/>
      <c r="BS254" s="147"/>
      <c r="BT254" s="147"/>
      <c r="BU254" s="147"/>
      <c r="BV254" s="147"/>
      <c r="BW254" s="147"/>
      <c r="BX254" s="147"/>
      <c r="BY254" s="147"/>
      <c r="BZ254" s="147"/>
      <c r="CA254" s="147"/>
      <c r="CB254" s="148"/>
      <c r="CC254" s="148"/>
      <c r="CD254" s="148"/>
      <c r="CE254" s="148"/>
      <c r="CF254" s="148"/>
      <c r="CG254" s="148"/>
      <c r="CH254" s="148"/>
      <c r="CI254" s="148"/>
    </row>
    <row r="255" spans="1:87" s="1" customFormat="1" ht="10.5" customHeight="1">
      <c r="A255" s="148"/>
      <c r="B255" s="147"/>
      <c r="C255" s="147"/>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147"/>
      <c r="AG255" s="147"/>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c r="BI255" s="147"/>
      <c r="BJ255" s="147"/>
      <c r="BK255" s="147"/>
      <c r="BL255" s="147"/>
      <c r="BM255" s="147"/>
      <c r="BN255" s="147"/>
      <c r="BO255" s="147"/>
      <c r="BP255" s="147"/>
      <c r="BQ255" s="147"/>
      <c r="BR255" s="147"/>
      <c r="BS255" s="147"/>
      <c r="BT255" s="147"/>
      <c r="BU255" s="147"/>
      <c r="BV255" s="147"/>
      <c r="BW255" s="147"/>
      <c r="BX255" s="147"/>
      <c r="BY255" s="147"/>
      <c r="BZ255" s="147"/>
      <c r="CA255" s="147"/>
      <c r="CB255" s="148"/>
      <c r="CC255" s="148"/>
      <c r="CD255" s="148"/>
      <c r="CE255" s="148"/>
      <c r="CF255" s="148"/>
      <c r="CG255" s="148"/>
      <c r="CH255" s="148"/>
      <c r="CI255" s="148"/>
    </row>
    <row r="256" spans="1:87" s="1" customFormat="1" ht="10.5" customHeight="1">
      <c r="A256" s="148"/>
      <c r="B256" s="147"/>
      <c r="C256" s="147"/>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147"/>
      <c r="AG256" s="147"/>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c r="BI256" s="147"/>
      <c r="BJ256" s="147"/>
      <c r="BK256" s="147"/>
      <c r="BL256" s="147"/>
      <c r="BM256" s="147"/>
      <c r="BN256" s="147"/>
      <c r="BO256" s="147"/>
      <c r="BP256" s="147"/>
      <c r="BQ256" s="147"/>
      <c r="BR256" s="147"/>
      <c r="BS256" s="147"/>
      <c r="BT256" s="147"/>
      <c r="BU256" s="147"/>
      <c r="BV256" s="147"/>
      <c r="BW256" s="147"/>
      <c r="BX256" s="147"/>
      <c r="BY256" s="147"/>
      <c r="BZ256" s="147"/>
      <c r="CA256" s="147"/>
      <c r="CB256" s="148"/>
      <c r="CC256" s="148"/>
      <c r="CD256" s="148"/>
      <c r="CE256" s="148"/>
      <c r="CF256" s="148"/>
      <c r="CG256" s="148"/>
      <c r="CH256" s="148"/>
      <c r="CI256" s="148"/>
    </row>
    <row r="257" spans="1:87" s="1" customFormat="1" ht="10.5" customHeight="1">
      <c r="A257" s="148"/>
      <c r="B257" s="147"/>
      <c r="C257" s="147"/>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c r="BI257" s="147"/>
      <c r="BJ257" s="147"/>
      <c r="BK257" s="147"/>
      <c r="BL257" s="147"/>
      <c r="BM257" s="147"/>
      <c r="BN257" s="147"/>
      <c r="BO257" s="147"/>
      <c r="BP257" s="147"/>
      <c r="BQ257" s="147"/>
      <c r="BR257" s="147"/>
      <c r="BS257" s="147"/>
      <c r="BT257" s="147"/>
      <c r="BU257" s="147"/>
      <c r="BV257" s="147"/>
      <c r="BW257" s="147"/>
      <c r="BX257" s="147"/>
      <c r="BY257" s="147"/>
      <c r="BZ257" s="147"/>
      <c r="CA257" s="147"/>
      <c r="CB257" s="148"/>
      <c r="CC257" s="148"/>
      <c r="CD257" s="148"/>
      <c r="CE257" s="148"/>
      <c r="CF257" s="148"/>
      <c r="CG257" s="148"/>
      <c r="CH257" s="148"/>
      <c r="CI257" s="148"/>
    </row>
    <row r="258" spans="1:87" s="1" customFormat="1" ht="10.5" customHeight="1">
      <c r="A258" s="148"/>
      <c r="B258" s="147"/>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c r="BI258" s="147"/>
      <c r="BJ258" s="147"/>
      <c r="BK258" s="147"/>
      <c r="BL258" s="147"/>
      <c r="BM258" s="147"/>
      <c r="BN258" s="147"/>
      <c r="BO258" s="147"/>
      <c r="BP258" s="147"/>
      <c r="BQ258" s="147"/>
      <c r="BR258" s="147"/>
      <c r="BS258" s="147"/>
      <c r="BT258" s="147"/>
      <c r="BU258" s="147"/>
      <c r="BV258" s="147"/>
      <c r="BW258" s="147"/>
      <c r="BX258" s="147"/>
      <c r="BY258" s="147"/>
      <c r="BZ258" s="147"/>
      <c r="CA258" s="147"/>
      <c r="CB258" s="148"/>
      <c r="CC258" s="148"/>
      <c r="CD258" s="148"/>
      <c r="CE258" s="148"/>
      <c r="CF258" s="148"/>
      <c r="CG258" s="148"/>
      <c r="CH258" s="148"/>
      <c r="CI258" s="148"/>
    </row>
    <row r="259" spans="1:87" s="1" customFormat="1" ht="10.5" customHeight="1">
      <c r="A259" s="148"/>
      <c r="B259" s="147"/>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c r="BI259" s="147"/>
      <c r="BJ259" s="147"/>
      <c r="BK259" s="147"/>
      <c r="BL259" s="147"/>
      <c r="BM259" s="147"/>
      <c r="BN259" s="147"/>
      <c r="BO259" s="147"/>
      <c r="BP259" s="147"/>
      <c r="BQ259" s="147"/>
      <c r="BR259" s="147"/>
      <c r="BS259" s="147"/>
      <c r="BT259" s="147"/>
      <c r="BU259" s="147"/>
      <c r="BV259" s="147"/>
      <c r="BW259" s="147"/>
      <c r="BX259" s="147"/>
      <c r="BY259" s="147"/>
      <c r="BZ259" s="147"/>
      <c r="CA259" s="147"/>
      <c r="CB259" s="148"/>
      <c r="CC259" s="148"/>
      <c r="CD259" s="148"/>
      <c r="CE259" s="148"/>
      <c r="CF259" s="148"/>
      <c r="CG259" s="148"/>
      <c r="CH259" s="148"/>
      <c r="CI259" s="148"/>
    </row>
    <row r="260" spans="1:87" s="1" customFormat="1" ht="10.5" customHeight="1">
      <c r="A260" s="148"/>
      <c r="B260" s="147"/>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c r="BI260" s="147"/>
      <c r="BJ260" s="147"/>
      <c r="BK260" s="147"/>
      <c r="BL260" s="147"/>
      <c r="BM260" s="147"/>
      <c r="BN260" s="147"/>
      <c r="BO260" s="147"/>
      <c r="BP260" s="147"/>
      <c r="BQ260" s="147"/>
      <c r="BR260" s="147"/>
      <c r="BS260" s="147"/>
      <c r="BT260" s="147"/>
      <c r="BU260" s="147"/>
      <c r="BV260" s="147"/>
      <c r="BW260" s="147"/>
      <c r="BX260" s="147"/>
      <c r="BY260" s="147"/>
      <c r="BZ260" s="147"/>
      <c r="CA260" s="147"/>
      <c r="CB260" s="148"/>
      <c r="CC260" s="148"/>
      <c r="CD260" s="148"/>
      <c r="CE260" s="148"/>
      <c r="CF260" s="148"/>
      <c r="CG260" s="148"/>
      <c r="CH260" s="148"/>
      <c r="CI260" s="148"/>
    </row>
    <row r="261" spans="1:87" s="1" customFormat="1" ht="10.5" customHeight="1">
      <c r="A261" s="148"/>
      <c r="B261" s="147"/>
      <c r="C261" s="147"/>
      <c r="D261" s="147"/>
      <c r="E261" s="147"/>
      <c r="F261" s="147"/>
      <c r="G261" s="147"/>
      <c r="H261" s="147"/>
      <c r="I261" s="147"/>
      <c r="J261" s="147"/>
      <c r="K261" s="147"/>
      <c r="L261" s="147"/>
      <c r="M261" s="147"/>
      <c r="N261" s="147"/>
      <c r="O261" s="147"/>
      <c r="P261" s="147"/>
      <c r="Q261" s="147"/>
      <c r="R261" s="147"/>
      <c r="S261" s="147"/>
      <c r="T261" s="147"/>
      <c r="U261" s="147"/>
      <c r="V261" s="147"/>
      <c r="W261" s="147"/>
      <c r="X261" s="147"/>
      <c r="Y261" s="147"/>
      <c r="Z261" s="147"/>
      <c r="AA261" s="147"/>
      <c r="AB261" s="147"/>
      <c r="AC261" s="147"/>
      <c r="AD261" s="147"/>
      <c r="AE261" s="147"/>
      <c r="AF261" s="147"/>
      <c r="AG261" s="147"/>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c r="BI261" s="147"/>
      <c r="BJ261" s="147"/>
      <c r="BK261" s="147"/>
      <c r="BL261" s="147"/>
      <c r="BM261" s="147"/>
      <c r="BN261" s="147"/>
      <c r="BO261" s="147"/>
      <c r="BP261" s="147"/>
      <c r="BQ261" s="147"/>
      <c r="BR261" s="147"/>
      <c r="BS261" s="147"/>
      <c r="BT261" s="147"/>
      <c r="BU261" s="147"/>
      <c r="BV261" s="147"/>
      <c r="BW261" s="147"/>
      <c r="BX261" s="147"/>
      <c r="BY261" s="147"/>
      <c r="BZ261" s="147"/>
      <c r="CA261" s="147"/>
      <c r="CB261" s="148"/>
      <c r="CC261" s="148"/>
      <c r="CD261" s="148"/>
      <c r="CE261" s="148"/>
      <c r="CF261" s="148"/>
      <c r="CG261" s="148"/>
      <c r="CH261" s="148"/>
      <c r="CI261" s="148"/>
    </row>
    <row r="262" spans="1:87" s="1" customFormat="1" ht="10.5" customHeight="1">
      <c r="A262" s="148"/>
      <c r="B262" s="147"/>
      <c r="C262" s="147"/>
      <c r="D262" s="147"/>
      <c r="E262" s="147"/>
      <c r="F262" s="147"/>
      <c r="G262" s="147"/>
      <c r="H262" s="147"/>
      <c r="I262" s="147"/>
      <c r="J262" s="147"/>
      <c r="K262" s="147"/>
      <c r="L262" s="147"/>
      <c r="M262" s="147"/>
      <c r="N262" s="147"/>
      <c r="O262" s="147"/>
      <c r="P262" s="147"/>
      <c r="Q262" s="147"/>
      <c r="R262" s="147"/>
      <c r="S262" s="147"/>
      <c r="T262" s="147"/>
      <c r="U262" s="147"/>
      <c r="V262" s="147"/>
      <c r="W262" s="147"/>
      <c r="X262" s="147"/>
      <c r="Y262" s="147"/>
      <c r="Z262" s="147"/>
      <c r="AA262" s="147"/>
      <c r="AB262" s="147"/>
      <c r="AC262" s="147"/>
      <c r="AD262" s="147"/>
      <c r="AE262" s="147"/>
      <c r="AF262" s="147"/>
      <c r="AG262" s="147"/>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c r="BI262" s="147"/>
      <c r="BJ262" s="147"/>
      <c r="BK262" s="147"/>
      <c r="BL262" s="147"/>
      <c r="BM262" s="147"/>
      <c r="BN262" s="147"/>
      <c r="BO262" s="147"/>
      <c r="BP262" s="147"/>
      <c r="BQ262" s="147"/>
      <c r="BR262" s="147"/>
      <c r="BS262" s="147"/>
      <c r="BT262" s="147"/>
      <c r="BU262" s="147"/>
      <c r="BV262" s="147"/>
      <c r="BW262" s="147"/>
      <c r="BX262" s="147"/>
      <c r="BY262" s="147"/>
      <c r="BZ262" s="147"/>
      <c r="CA262" s="147"/>
      <c r="CB262" s="148"/>
      <c r="CC262" s="148"/>
      <c r="CD262" s="148"/>
      <c r="CE262" s="148"/>
      <c r="CF262" s="148"/>
      <c r="CG262" s="148"/>
      <c r="CH262" s="148"/>
      <c r="CI262" s="148"/>
    </row>
    <row r="263" spans="1:87" s="1" customFormat="1" ht="10.5" customHeight="1">
      <c r="A263" s="148"/>
      <c r="B263" s="147"/>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c r="BI263" s="147"/>
      <c r="BJ263" s="147"/>
      <c r="BK263" s="147"/>
      <c r="BL263" s="147"/>
      <c r="BM263" s="147"/>
      <c r="BN263" s="147"/>
      <c r="BO263" s="147"/>
      <c r="BP263" s="147"/>
      <c r="BQ263" s="147"/>
      <c r="BR263" s="147"/>
      <c r="BS263" s="147"/>
      <c r="BT263" s="147"/>
      <c r="BU263" s="147"/>
      <c r="BV263" s="147"/>
      <c r="BW263" s="147"/>
      <c r="BX263" s="147"/>
      <c r="BY263" s="147"/>
      <c r="BZ263" s="147"/>
      <c r="CA263" s="147"/>
      <c r="CB263" s="148"/>
      <c r="CC263" s="148"/>
      <c r="CD263" s="148"/>
      <c r="CE263" s="148"/>
      <c r="CF263" s="148"/>
      <c r="CG263" s="148"/>
      <c r="CH263" s="148"/>
      <c r="CI263" s="148"/>
    </row>
    <row r="264" spans="1:87" s="1" customFormat="1" ht="10.5" customHeight="1">
      <c r="A264" s="148"/>
      <c r="B264" s="147"/>
      <c r="C264" s="147"/>
      <c r="D264" s="147"/>
      <c r="E264" s="147"/>
      <c r="F264" s="147"/>
      <c r="G264" s="147"/>
      <c r="H264" s="147"/>
      <c r="I264" s="147"/>
      <c r="J264" s="147"/>
      <c r="K264" s="147"/>
      <c r="L264" s="147"/>
      <c r="M264" s="147"/>
      <c r="N264" s="147"/>
      <c r="O264" s="147"/>
      <c r="P264" s="147"/>
      <c r="Q264" s="147"/>
      <c r="R264" s="147"/>
      <c r="S264" s="147"/>
      <c r="T264" s="147"/>
      <c r="U264" s="147"/>
      <c r="V264" s="147"/>
      <c r="W264" s="147"/>
      <c r="X264" s="147"/>
      <c r="Y264" s="147"/>
      <c r="Z264" s="147"/>
      <c r="AA264" s="147"/>
      <c r="AB264" s="147"/>
      <c r="AC264" s="147"/>
      <c r="AD264" s="147"/>
      <c r="AE264" s="147"/>
      <c r="AF264" s="147"/>
      <c r="AG264" s="147"/>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c r="BI264" s="147"/>
      <c r="BJ264" s="147"/>
      <c r="BK264" s="147"/>
      <c r="BL264" s="147"/>
      <c r="BM264" s="147"/>
      <c r="BN264" s="147"/>
      <c r="BO264" s="147"/>
      <c r="BP264" s="147"/>
      <c r="BQ264" s="147"/>
      <c r="BR264" s="147"/>
      <c r="BS264" s="147"/>
      <c r="BT264" s="147"/>
      <c r="BU264" s="147"/>
      <c r="BV264" s="147"/>
      <c r="BW264" s="147"/>
      <c r="BX264" s="147"/>
      <c r="BY264" s="147"/>
      <c r="BZ264" s="147"/>
      <c r="CA264" s="147"/>
      <c r="CB264" s="148"/>
      <c r="CC264" s="148"/>
      <c r="CD264" s="148"/>
      <c r="CE264" s="148"/>
      <c r="CF264" s="148"/>
      <c r="CG264" s="148"/>
      <c r="CH264" s="148"/>
      <c r="CI264" s="148"/>
    </row>
    <row r="265" spans="1:87" s="1" customFormat="1" ht="10.5" customHeight="1">
      <c r="A265" s="148"/>
      <c r="B265" s="147"/>
      <c r="C265" s="147"/>
      <c r="D265" s="147"/>
      <c r="E265" s="147"/>
      <c r="F265" s="147"/>
      <c r="G265" s="147"/>
      <c r="H265" s="147"/>
      <c r="I265" s="147"/>
      <c r="J265" s="147"/>
      <c r="K265" s="147"/>
      <c r="L265" s="147"/>
      <c r="M265" s="147"/>
      <c r="N265" s="147"/>
      <c r="O265" s="147"/>
      <c r="P265" s="147"/>
      <c r="Q265" s="147"/>
      <c r="R265" s="147"/>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c r="BI265" s="147"/>
      <c r="BJ265" s="147"/>
      <c r="BK265" s="147"/>
      <c r="BL265" s="147"/>
      <c r="BM265" s="147"/>
      <c r="BN265" s="147"/>
      <c r="BO265" s="147"/>
      <c r="BP265" s="147"/>
      <c r="BQ265" s="147"/>
      <c r="BR265" s="147"/>
      <c r="BS265" s="147"/>
      <c r="BT265" s="147"/>
      <c r="BU265" s="147"/>
      <c r="BV265" s="147"/>
      <c r="BW265" s="147"/>
      <c r="BX265" s="147"/>
      <c r="BY265" s="147"/>
      <c r="BZ265" s="147"/>
      <c r="CA265" s="147"/>
      <c r="CB265" s="148"/>
      <c r="CC265" s="148"/>
      <c r="CD265" s="148"/>
      <c r="CE265" s="148"/>
      <c r="CF265" s="148"/>
      <c r="CG265" s="148"/>
      <c r="CH265" s="148"/>
      <c r="CI265" s="148"/>
    </row>
    <row r="266" spans="1:87" s="1" customFormat="1" ht="10.5" customHeight="1">
      <c r="A266" s="148"/>
      <c r="B266" s="147"/>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147"/>
      <c r="AG266" s="147"/>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c r="BI266" s="147"/>
      <c r="BJ266" s="147"/>
      <c r="BK266" s="147"/>
      <c r="BL266" s="147"/>
      <c r="BM266" s="147"/>
      <c r="BN266" s="147"/>
      <c r="BO266" s="147"/>
      <c r="BP266" s="147"/>
      <c r="BQ266" s="147"/>
      <c r="BR266" s="147"/>
      <c r="BS266" s="147"/>
      <c r="BT266" s="147"/>
      <c r="BU266" s="147"/>
      <c r="BV266" s="147"/>
      <c r="BW266" s="147"/>
      <c r="BX266" s="147"/>
      <c r="BY266" s="147"/>
      <c r="BZ266" s="147"/>
      <c r="CA266" s="147"/>
      <c r="CB266" s="148"/>
      <c r="CC266" s="148"/>
      <c r="CD266" s="148"/>
      <c r="CE266" s="148"/>
      <c r="CF266" s="148"/>
      <c r="CG266" s="148"/>
      <c r="CH266" s="148"/>
      <c r="CI266" s="148"/>
    </row>
    <row r="267" spans="1:87" s="1" customFormat="1" ht="10.5" customHeight="1">
      <c r="A267" s="148"/>
      <c r="B267" s="147"/>
      <c r="C267" s="147"/>
      <c r="D267" s="147"/>
      <c r="E267" s="147"/>
      <c r="F267" s="147"/>
      <c r="G267" s="147"/>
      <c r="H267" s="147"/>
      <c r="I267" s="147"/>
      <c r="J267" s="147"/>
      <c r="K267" s="147"/>
      <c r="L267" s="147"/>
      <c r="M267" s="147"/>
      <c r="N267" s="147"/>
      <c r="O267" s="147"/>
      <c r="P267" s="147"/>
      <c r="Q267" s="147"/>
      <c r="R267" s="147"/>
      <c r="S267" s="147"/>
      <c r="T267" s="147"/>
      <c r="U267" s="147"/>
      <c r="V267" s="147"/>
      <c r="W267" s="147"/>
      <c r="X267" s="147"/>
      <c r="Y267" s="147"/>
      <c r="Z267" s="147"/>
      <c r="AA267" s="147"/>
      <c r="AB267" s="147"/>
      <c r="AC267" s="147"/>
      <c r="AD267" s="147"/>
      <c r="AE267" s="147"/>
      <c r="AF267" s="147"/>
      <c r="AG267" s="147"/>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c r="BI267" s="147"/>
      <c r="BJ267" s="147"/>
      <c r="BK267" s="147"/>
      <c r="BL267" s="147"/>
      <c r="BM267" s="147"/>
      <c r="BN267" s="147"/>
      <c r="BO267" s="147"/>
      <c r="BP267" s="147"/>
      <c r="BQ267" s="147"/>
      <c r="BR267" s="147"/>
      <c r="BS267" s="147"/>
      <c r="BT267" s="147"/>
      <c r="BU267" s="147"/>
      <c r="BV267" s="147"/>
      <c r="BW267" s="147"/>
      <c r="BX267" s="147"/>
      <c r="BY267" s="147"/>
      <c r="BZ267" s="147"/>
      <c r="CA267" s="147"/>
      <c r="CB267" s="148"/>
      <c r="CC267" s="148"/>
      <c r="CD267" s="148"/>
      <c r="CE267" s="148"/>
      <c r="CF267" s="148"/>
      <c r="CG267" s="148"/>
      <c r="CH267" s="148"/>
      <c r="CI267" s="148"/>
    </row>
    <row r="268" spans="1:87" s="1" customFormat="1" ht="10.5" customHeight="1">
      <c r="A268" s="148"/>
      <c r="B268" s="147"/>
      <c r="C268" s="147"/>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147"/>
      <c r="AG268" s="147"/>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c r="BI268" s="147"/>
      <c r="BJ268" s="147"/>
      <c r="BK268" s="147"/>
      <c r="BL268" s="147"/>
      <c r="BM268" s="147"/>
      <c r="BN268" s="147"/>
      <c r="BO268" s="147"/>
      <c r="BP268" s="147"/>
      <c r="BQ268" s="147"/>
      <c r="BR268" s="147"/>
      <c r="BS268" s="147"/>
      <c r="BT268" s="147"/>
      <c r="BU268" s="147"/>
      <c r="BV268" s="147"/>
      <c r="BW268" s="147"/>
      <c r="BX268" s="147"/>
      <c r="BY268" s="147"/>
      <c r="BZ268" s="147"/>
      <c r="CA268" s="147"/>
      <c r="CB268" s="148"/>
      <c r="CC268" s="148"/>
      <c r="CD268" s="148"/>
      <c r="CE268" s="148"/>
      <c r="CF268" s="148"/>
      <c r="CG268" s="148"/>
      <c r="CH268" s="148"/>
      <c r="CI268" s="148"/>
    </row>
    <row r="269" spans="1:87" s="1" customFormat="1" ht="10.5" customHeight="1">
      <c r="A269" s="148"/>
      <c r="B269" s="147"/>
      <c r="C269" s="147"/>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147"/>
      <c r="AG269" s="147"/>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c r="BI269" s="147"/>
      <c r="BJ269" s="147"/>
      <c r="BK269" s="147"/>
      <c r="BL269" s="147"/>
      <c r="BM269" s="147"/>
      <c r="BN269" s="147"/>
      <c r="BO269" s="147"/>
      <c r="BP269" s="147"/>
      <c r="BQ269" s="147"/>
      <c r="BR269" s="147"/>
      <c r="BS269" s="147"/>
      <c r="BT269" s="147"/>
      <c r="BU269" s="147"/>
      <c r="BV269" s="147"/>
      <c r="BW269" s="147"/>
      <c r="BX269" s="147"/>
      <c r="BY269" s="147"/>
      <c r="BZ269" s="147"/>
      <c r="CA269" s="147"/>
      <c r="CB269" s="148"/>
      <c r="CC269" s="148"/>
      <c r="CD269" s="148"/>
      <c r="CE269" s="148"/>
      <c r="CF269" s="148"/>
      <c r="CG269" s="148"/>
      <c r="CH269" s="148"/>
      <c r="CI269" s="148"/>
    </row>
    <row r="270" spans="1:87" s="1" customFormat="1" ht="10.5" customHeight="1">
      <c r="A270" s="148"/>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147"/>
      <c r="AG270" s="147"/>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c r="BI270" s="147"/>
      <c r="BJ270" s="147"/>
      <c r="BK270" s="147"/>
      <c r="BL270" s="147"/>
      <c r="BM270" s="147"/>
      <c r="BN270" s="147"/>
      <c r="BO270" s="147"/>
      <c r="BP270" s="147"/>
      <c r="BQ270" s="147"/>
      <c r="BR270" s="147"/>
      <c r="BS270" s="147"/>
      <c r="BT270" s="147"/>
      <c r="BU270" s="147"/>
      <c r="BV270" s="147"/>
      <c r="BW270" s="147"/>
      <c r="BX270" s="147"/>
      <c r="BY270" s="147"/>
      <c r="BZ270" s="147"/>
      <c r="CA270" s="147"/>
      <c r="CB270" s="148"/>
      <c r="CC270" s="148"/>
      <c r="CD270" s="148"/>
      <c r="CE270" s="148"/>
      <c r="CF270" s="148"/>
      <c r="CG270" s="148"/>
      <c r="CH270" s="148"/>
      <c r="CI270" s="148"/>
    </row>
    <row r="271" spans="1:87" s="1" customFormat="1" ht="10.5" customHeight="1">
      <c r="A271" s="148"/>
      <c r="B271" s="147"/>
      <c r="C271" s="147"/>
      <c r="D271" s="147"/>
      <c r="E271" s="147"/>
      <c r="F271" s="147"/>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c r="BI271" s="147"/>
      <c r="BJ271" s="147"/>
      <c r="BK271" s="147"/>
      <c r="BL271" s="147"/>
      <c r="BM271" s="147"/>
      <c r="BN271" s="147"/>
      <c r="BO271" s="147"/>
      <c r="BP271" s="147"/>
      <c r="BQ271" s="147"/>
      <c r="BR271" s="147"/>
      <c r="BS271" s="147"/>
      <c r="BT271" s="147"/>
      <c r="BU271" s="147"/>
      <c r="BV271" s="147"/>
      <c r="BW271" s="147"/>
      <c r="BX271" s="147"/>
      <c r="BY271" s="147"/>
      <c r="BZ271" s="147"/>
      <c r="CA271" s="147"/>
      <c r="CB271" s="148"/>
      <c r="CC271" s="148"/>
      <c r="CD271" s="148"/>
      <c r="CE271" s="148"/>
      <c r="CF271" s="148"/>
      <c r="CG271" s="148"/>
      <c r="CH271" s="148"/>
      <c r="CI271" s="148"/>
    </row>
    <row r="272" spans="1:87" s="1" customFormat="1" ht="10.5" customHeight="1">
      <c r="A272" s="148"/>
      <c r="B272" s="147"/>
      <c r="C272" s="147"/>
      <c r="D272" s="147"/>
      <c r="E272" s="147"/>
      <c r="F272" s="147"/>
      <c r="G272" s="147"/>
      <c r="H272" s="147"/>
      <c r="I272" s="147"/>
      <c r="J272" s="147"/>
      <c r="K272" s="147"/>
      <c r="L272" s="147"/>
      <c r="M272" s="147"/>
      <c r="N272" s="147"/>
      <c r="O272" s="147"/>
      <c r="P272" s="147"/>
      <c r="Q272" s="147"/>
      <c r="R272" s="147"/>
      <c r="S272" s="147"/>
      <c r="T272" s="147"/>
      <c r="U272" s="147"/>
      <c r="V272" s="147"/>
      <c r="W272" s="147"/>
      <c r="X272" s="147"/>
      <c r="Y272" s="147"/>
      <c r="Z272" s="147"/>
      <c r="AA272" s="147"/>
      <c r="AB272" s="147"/>
      <c r="AC272" s="147"/>
      <c r="AD272" s="147"/>
      <c r="AE272" s="147"/>
      <c r="AF272" s="147"/>
      <c r="AG272" s="147"/>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c r="BI272" s="147"/>
      <c r="BJ272" s="147"/>
      <c r="BK272" s="147"/>
      <c r="BL272" s="147"/>
      <c r="BM272" s="147"/>
      <c r="BN272" s="147"/>
      <c r="BO272" s="147"/>
      <c r="BP272" s="147"/>
      <c r="BQ272" s="147"/>
      <c r="BR272" s="147"/>
      <c r="BS272" s="147"/>
      <c r="BT272" s="147"/>
      <c r="BU272" s="147"/>
      <c r="BV272" s="147"/>
      <c r="BW272" s="147"/>
      <c r="BX272" s="147"/>
      <c r="BY272" s="147"/>
      <c r="BZ272" s="147"/>
      <c r="CA272" s="147"/>
      <c r="CB272" s="148"/>
      <c r="CC272" s="148"/>
      <c r="CD272" s="148"/>
      <c r="CE272" s="148"/>
      <c r="CF272" s="148"/>
      <c r="CG272" s="148"/>
      <c r="CH272" s="148"/>
      <c r="CI272" s="148"/>
    </row>
    <row r="273" spans="1:87" s="1" customFormat="1" ht="10.5" customHeight="1">
      <c r="A273" s="148"/>
      <c r="B273" s="147"/>
      <c r="C273" s="147"/>
      <c r="D273" s="147"/>
      <c r="E273" s="147"/>
      <c r="F273" s="147"/>
      <c r="G273" s="147"/>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c r="AD273" s="147"/>
      <c r="AE273" s="147"/>
      <c r="AF273" s="147"/>
      <c r="AG273" s="147"/>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c r="BI273" s="147"/>
      <c r="BJ273" s="147"/>
      <c r="BK273" s="147"/>
      <c r="BL273" s="147"/>
      <c r="BM273" s="147"/>
      <c r="BN273" s="147"/>
      <c r="BO273" s="147"/>
      <c r="BP273" s="147"/>
      <c r="BQ273" s="147"/>
      <c r="BR273" s="147"/>
      <c r="BS273" s="147"/>
      <c r="BT273" s="147"/>
      <c r="BU273" s="147"/>
      <c r="BV273" s="147"/>
      <c r="BW273" s="147"/>
      <c r="BX273" s="147"/>
      <c r="BY273" s="147"/>
      <c r="BZ273" s="147"/>
      <c r="CA273" s="147"/>
      <c r="CB273" s="148"/>
      <c r="CC273" s="148"/>
      <c r="CD273" s="148"/>
      <c r="CE273" s="148"/>
      <c r="CF273" s="148"/>
      <c r="CG273" s="148"/>
      <c r="CH273" s="148"/>
      <c r="CI273" s="148"/>
    </row>
    <row r="274" spans="1:87" s="1" customFormat="1" ht="10.5" customHeight="1">
      <c r="A274" s="148"/>
      <c r="B274" s="147"/>
      <c r="C274" s="147"/>
      <c r="D274" s="147"/>
      <c r="E274" s="147"/>
      <c r="F274" s="147"/>
      <c r="G274" s="147"/>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c r="AD274" s="147"/>
      <c r="AE274" s="147"/>
      <c r="AF274" s="147"/>
      <c r="AG274" s="147"/>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c r="BI274" s="147"/>
      <c r="BJ274" s="147"/>
      <c r="BK274" s="147"/>
      <c r="BL274" s="147"/>
      <c r="BM274" s="147"/>
      <c r="BN274" s="147"/>
      <c r="BO274" s="147"/>
      <c r="BP274" s="147"/>
      <c r="BQ274" s="147"/>
      <c r="BR274" s="147"/>
      <c r="BS274" s="147"/>
      <c r="BT274" s="147"/>
      <c r="BU274" s="147"/>
      <c r="BV274" s="147"/>
      <c r="BW274" s="147"/>
      <c r="BX274" s="147"/>
      <c r="BY274" s="147"/>
      <c r="BZ274" s="147"/>
      <c r="CA274" s="147"/>
      <c r="CB274" s="148"/>
      <c r="CC274" s="148"/>
      <c r="CD274" s="148"/>
      <c r="CE274" s="148"/>
      <c r="CF274" s="148"/>
      <c r="CG274" s="148"/>
      <c r="CH274" s="148"/>
      <c r="CI274" s="148"/>
    </row>
    <row r="275" spans="1:87" s="1" customFormat="1" ht="10.5" customHeight="1">
      <c r="A275" s="148"/>
      <c r="B275" s="147"/>
      <c r="C275" s="147"/>
      <c r="D275" s="147"/>
      <c r="E275" s="147"/>
      <c r="F275" s="147"/>
      <c r="G275" s="147"/>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c r="AD275" s="147"/>
      <c r="AE275" s="147"/>
      <c r="AF275" s="147"/>
      <c r="AG275" s="147"/>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c r="BI275" s="147"/>
      <c r="BJ275" s="147"/>
      <c r="BK275" s="147"/>
      <c r="BL275" s="147"/>
      <c r="BM275" s="147"/>
      <c r="BN275" s="147"/>
      <c r="BO275" s="147"/>
      <c r="BP275" s="147"/>
      <c r="BQ275" s="147"/>
      <c r="BR275" s="147"/>
      <c r="BS275" s="147"/>
      <c r="BT275" s="147"/>
      <c r="BU275" s="147"/>
      <c r="BV275" s="147"/>
      <c r="BW275" s="147"/>
      <c r="BX275" s="147"/>
      <c r="BY275" s="147"/>
      <c r="BZ275" s="147"/>
      <c r="CA275" s="147"/>
      <c r="CB275" s="148"/>
      <c r="CC275" s="148"/>
      <c r="CD275" s="148"/>
      <c r="CE275" s="148"/>
      <c r="CF275" s="148"/>
      <c r="CG275" s="148"/>
      <c r="CH275" s="148"/>
      <c r="CI275" s="148"/>
    </row>
    <row r="276" spans="1:87" s="1" customFormat="1" ht="10.5" customHeight="1">
      <c r="A276" s="148"/>
      <c r="B276" s="147"/>
      <c r="C276" s="147"/>
      <c r="D276" s="147"/>
      <c r="E276" s="147"/>
      <c r="F276" s="147"/>
      <c r="G276" s="147"/>
      <c r="H276" s="147"/>
      <c r="I276" s="147"/>
      <c r="J276" s="147"/>
      <c r="K276" s="147"/>
      <c r="L276" s="147"/>
      <c r="M276" s="147"/>
      <c r="N276" s="147"/>
      <c r="O276" s="147"/>
      <c r="P276" s="147"/>
      <c r="Q276" s="147"/>
      <c r="R276" s="147"/>
      <c r="S276" s="147"/>
      <c r="T276" s="147"/>
      <c r="U276" s="147"/>
      <c r="V276" s="147"/>
      <c r="W276" s="147"/>
      <c r="X276" s="147"/>
      <c r="Y276" s="147"/>
      <c r="Z276" s="147"/>
      <c r="AA276" s="147"/>
      <c r="AB276" s="147"/>
      <c r="AC276" s="147"/>
      <c r="AD276" s="147"/>
      <c r="AE276" s="147"/>
      <c r="AF276" s="147"/>
      <c r="AG276" s="147"/>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c r="BI276" s="147"/>
      <c r="BJ276" s="147"/>
      <c r="BK276" s="147"/>
      <c r="BL276" s="147"/>
      <c r="BM276" s="147"/>
      <c r="BN276" s="147"/>
      <c r="BO276" s="147"/>
      <c r="BP276" s="147"/>
      <c r="BQ276" s="147"/>
      <c r="BR276" s="147"/>
      <c r="BS276" s="147"/>
      <c r="BT276" s="147"/>
      <c r="BU276" s="147"/>
      <c r="BV276" s="147"/>
      <c r="BW276" s="147"/>
      <c r="BX276" s="147"/>
      <c r="BY276" s="147"/>
      <c r="BZ276" s="147"/>
      <c r="CA276" s="147"/>
      <c r="CB276" s="148"/>
      <c r="CC276" s="148"/>
      <c r="CD276" s="148"/>
      <c r="CE276" s="148"/>
      <c r="CF276" s="148"/>
      <c r="CG276" s="148"/>
      <c r="CH276" s="148"/>
      <c r="CI276" s="148"/>
    </row>
    <row r="277" spans="1:87" s="1" customFormat="1" ht="10.5" customHeight="1">
      <c r="A277" s="148"/>
      <c r="B277" s="147"/>
      <c r="C277" s="147"/>
      <c r="D277" s="147"/>
      <c r="E277" s="147"/>
      <c r="F277" s="147"/>
      <c r="G277" s="147"/>
      <c r="H277" s="147"/>
      <c r="I277" s="147"/>
      <c r="J277" s="147"/>
      <c r="K277" s="147"/>
      <c r="L277" s="147"/>
      <c r="M277" s="147"/>
      <c r="N277" s="147"/>
      <c r="O277" s="147"/>
      <c r="P277" s="147"/>
      <c r="Q277" s="147"/>
      <c r="R277" s="147"/>
      <c r="S277" s="147"/>
      <c r="T277" s="147"/>
      <c r="U277" s="147"/>
      <c r="V277" s="147"/>
      <c r="W277" s="147"/>
      <c r="X277" s="147"/>
      <c r="Y277" s="147"/>
      <c r="Z277" s="147"/>
      <c r="AA277" s="147"/>
      <c r="AB277" s="147"/>
      <c r="AC277" s="147"/>
      <c r="AD277" s="147"/>
      <c r="AE277" s="147"/>
      <c r="AF277" s="147"/>
      <c r="AG277" s="147"/>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c r="BI277" s="147"/>
      <c r="BJ277" s="147"/>
      <c r="BK277" s="147"/>
      <c r="BL277" s="147"/>
      <c r="BM277" s="147"/>
      <c r="BN277" s="147"/>
      <c r="BO277" s="147"/>
      <c r="BP277" s="147"/>
      <c r="BQ277" s="147"/>
      <c r="BR277" s="147"/>
      <c r="BS277" s="147"/>
      <c r="BT277" s="147"/>
      <c r="BU277" s="147"/>
      <c r="BV277" s="147"/>
      <c r="BW277" s="147"/>
      <c r="BX277" s="147"/>
      <c r="BY277" s="147"/>
      <c r="BZ277" s="147"/>
      <c r="CA277" s="147"/>
      <c r="CB277" s="148"/>
      <c r="CC277" s="148"/>
      <c r="CD277" s="148"/>
      <c r="CE277" s="148"/>
      <c r="CF277" s="148"/>
      <c r="CG277" s="148"/>
      <c r="CH277" s="148"/>
      <c r="CI277" s="148"/>
    </row>
    <row r="278" spans="1:87" s="1" customFormat="1" ht="10.5" customHeight="1">
      <c r="A278" s="148"/>
      <c r="B278" s="147"/>
      <c r="C278" s="147"/>
      <c r="D278" s="147"/>
      <c r="E278" s="147"/>
      <c r="F278" s="147"/>
      <c r="G278" s="147"/>
      <c r="H278" s="147"/>
      <c r="I278" s="147"/>
      <c r="J278" s="147"/>
      <c r="K278" s="147"/>
      <c r="L278" s="147"/>
      <c r="M278" s="147"/>
      <c r="N278" s="147"/>
      <c r="O278" s="147"/>
      <c r="P278" s="147"/>
      <c r="Q278" s="147"/>
      <c r="R278" s="147"/>
      <c r="S278" s="147"/>
      <c r="T278" s="147"/>
      <c r="U278" s="147"/>
      <c r="V278" s="147"/>
      <c r="W278" s="147"/>
      <c r="X278" s="147"/>
      <c r="Y278" s="147"/>
      <c r="Z278" s="147"/>
      <c r="AA278" s="147"/>
      <c r="AB278" s="147"/>
      <c r="AC278" s="147"/>
      <c r="AD278" s="147"/>
      <c r="AE278" s="147"/>
      <c r="AF278" s="147"/>
      <c r="AG278" s="147"/>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c r="BI278" s="147"/>
      <c r="BJ278" s="147"/>
      <c r="BK278" s="147"/>
      <c r="BL278" s="147"/>
      <c r="BM278" s="147"/>
      <c r="BN278" s="147"/>
      <c r="BO278" s="147"/>
      <c r="BP278" s="147"/>
      <c r="BQ278" s="147"/>
      <c r="BR278" s="147"/>
      <c r="BS278" s="147"/>
      <c r="BT278" s="147"/>
      <c r="BU278" s="147"/>
      <c r="BV278" s="147"/>
      <c r="BW278" s="147"/>
      <c r="BX278" s="147"/>
      <c r="BY278" s="147"/>
      <c r="BZ278" s="147"/>
      <c r="CA278" s="147"/>
      <c r="CB278" s="148"/>
      <c r="CC278" s="148"/>
      <c r="CD278" s="148"/>
      <c r="CE278" s="148"/>
      <c r="CF278" s="148"/>
      <c r="CG278" s="148"/>
      <c r="CH278" s="148"/>
      <c r="CI278" s="148"/>
    </row>
    <row r="279" spans="1:87" s="1" customFormat="1" ht="10.5" customHeight="1">
      <c r="A279" s="148"/>
      <c r="B279" s="147"/>
      <c r="C279" s="147"/>
      <c r="D279" s="147"/>
      <c r="E279" s="147"/>
      <c r="F279" s="147"/>
      <c r="G279" s="147"/>
      <c r="H279" s="147"/>
      <c r="I279" s="147"/>
      <c r="J279" s="147"/>
      <c r="K279" s="147"/>
      <c r="L279" s="147"/>
      <c r="M279" s="147"/>
      <c r="N279" s="147"/>
      <c r="O279" s="147"/>
      <c r="P279" s="147"/>
      <c r="Q279" s="147"/>
      <c r="R279" s="147"/>
      <c r="S279" s="147"/>
      <c r="T279" s="147"/>
      <c r="U279" s="147"/>
      <c r="V279" s="147"/>
      <c r="W279" s="147"/>
      <c r="X279" s="147"/>
      <c r="Y279" s="147"/>
      <c r="Z279" s="147"/>
      <c r="AA279" s="147"/>
      <c r="AB279" s="147"/>
      <c r="AC279" s="147"/>
      <c r="AD279" s="147"/>
      <c r="AE279" s="147"/>
      <c r="AF279" s="147"/>
      <c r="AG279" s="147"/>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c r="BI279" s="147"/>
      <c r="BJ279" s="147"/>
      <c r="BK279" s="147"/>
      <c r="BL279" s="147"/>
      <c r="BM279" s="147"/>
      <c r="BN279" s="147"/>
      <c r="BO279" s="147"/>
      <c r="BP279" s="147"/>
      <c r="BQ279" s="147"/>
      <c r="BR279" s="147"/>
      <c r="BS279" s="147"/>
      <c r="BT279" s="147"/>
      <c r="BU279" s="147"/>
      <c r="BV279" s="147"/>
      <c r="BW279" s="147"/>
      <c r="BX279" s="147"/>
      <c r="BY279" s="147"/>
      <c r="BZ279" s="147"/>
      <c r="CA279" s="147"/>
      <c r="CB279" s="148"/>
      <c r="CC279" s="148"/>
      <c r="CD279" s="148"/>
      <c r="CE279" s="148"/>
      <c r="CF279" s="148"/>
      <c r="CG279" s="148"/>
      <c r="CH279" s="148"/>
      <c r="CI279" s="148"/>
    </row>
    <row r="280" spans="1:87" s="1" customFormat="1" ht="10.5" customHeight="1">
      <c r="A280" s="148"/>
      <c r="B280" s="147"/>
      <c r="C280" s="147"/>
      <c r="D280" s="147"/>
      <c r="E280" s="147"/>
      <c r="F280" s="147"/>
      <c r="G280" s="147"/>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c r="AD280" s="147"/>
      <c r="AE280" s="147"/>
      <c r="AF280" s="147"/>
      <c r="AG280" s="147"/>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c r="BI280" s="147"/>
      <c r="BJ280" s="147"/>
      <c r="BK280" s="147"/>
      <c r="BL280" s="147"/>
      <c r="BM280" s="147"/>
      <c r="BN280" s="147"/>
      <c r="BO280" s="147"/>
      <c r="BP280" s="147"/>
      <c r="BQ280" s="147"/>
      <c r="BR280" s="147"/>
      <c r="BS280" s="147"/>
      <c r="BT280" s="147"/>
      <c r="BU280" s="147"/>
      <c r="BV280" s="147"/>
      <c r="BW280" s="147"/>
      <c r="BX280" s="147"/>
      <c r="BY280" s="147"/>
      <c r="BZ280" s="147"/>
      <c r="CA280" s="147"/>
      <c r="CB280" s="148"/>
      <c r="CC280" s="148"/>
      <c r="CD280" s="148"/>
      <c r="CE280" s="148"/>
      <c r="CF280" s="148"/>
      <c r="CG280" s="148"/>
      <c r="CH280" s="148"/>
      <c r="CI280" s="148"/>
    </row>
    <row r="281" spans="1:87" s="1" customFormat="1" ht="10.5" customHeight="1">
      <c r="A281" s="148"/>
      <c r="B281" s="147"/>
      <c r="C281" s="147"/>
      <c r="D281" s="147"/>
      <c r="E281" s="147"/>
      <c r="F281" s="147"/>
      <c r="G281" s="147"/>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c r="AD281" s="147"/>
      <c r="AE281" s="147"/>
      <c r="AF281" s="147"/>
      <c r="AG281" s="147"/>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c r="BI281" s="147"/>
      <c r="BJ281" s="147"/>
      <c r="BK281" s="147"/>
      <c r="BL281" s="147"/>
      <c r="BM281" s="147"/>
      <c r="BN281" s="147"/>
      <c r="BO281" s="147"/>
      <c r="BP281" s="147"/>
      <c r="BQ281" s="147"/>
      <c r="BR281" s="147"/>
      <c r="BS281" s="147"/>
      <c r="BT281" s="147"/>
      <c r="BU281" s="147"/>
      <c r="BV281" s="147"/>
      <c r="BW281" s="147"/>
      <c r="BX281" s="147"/>
      <c r="BY281" s="147"/>
      <c r="BZ281" s="147"/>
      <c r="CA281" s="147"/>
      <c r="CB281" s="148"/>
      <c r="CC281" s="148"/>
      <c r="CD281" s="148"/>
      <c r="CE281" s="148"/>
      <c r="CF281" s="148"/>
      <c r="CG281" s="148"/>
      <c r="CH281" s="148"/>
      <c r="CI281" s="148"/>
    </row>
    <row r="282" spans="1:87" s="1" customFormat="1" ht="10.5" customHeight="1">
      <c r="A282" s="148"/>
      <c r="B282" s="147"/>
      <c r="C282" s="147"/>
      <c r="D282" s="147"/>
      <c r="E282" s="147"/>
      <c r="F282" s="147"/>
      <c r="G282" s="147"/>
      <c r="H282" s="147"/>
      <c r="I282" s="147"/>
      <c r="J282" s="147"/>
      <c r="K282" s="147"/>
      <c r="L282" s="147"/>
      <c r="M282" s="147"/>
      <c r="N282" s="147"/>
      <c r="O282" s="147"/>
      <c r="P282" s="147"/>
      <c r="Q282" s="147"/>
      <c r="R282" s="147"/>
      <c r="S282" s="147"/>
      <c r="T282" s="147"/>
      <c r="U282" s="147"/>
      <c r="V282" s="147"/>
      <c r="W282" s="147"/>
      <c r="X282" s="147"/>
      <c r="Y282" s="147"/>
      <c r="Z282" s="147"/>
      <c r="AA282" s="147"/>
      <c r="AB282" s="147"/>
      <c r="AC282" s="147"/>
      <c r="AD282" s="147"/>
      <c r="AE282" s="147"/>
      <c r="AF282" s="147"/>
      <c r="AG282" s="147"/>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c r="BI282" s="147"/>
      <c r="BJ282" s="147"/>
      <c r="BK282" s="147"/>
      <c r="BL282" s="147"/>
      <c r="BM282" s="147"/>
      <c r="BN282" s="147"/>
      <c r="BO282" s="147"/>
      <c r="BP282" s="147"/>
      <c r="BQ282" s="147"/>
      <c r="BR282" s="147"/>
      <c r="BS282" s="147"/>
      <c r="BT282" s="147"/>
      <c r="BU282" s="147"/>
      <c r="BV282" s="147"/>
      <c r="BW282" s="147"/>
      <c r="BX282" s="147"/>
      <c r="BY282" s="147"/>
      <c r="BZ282" s="147"/>
      <c r="CA282" s="147"/>
      <c r="CB282" s="148"/>
      <c r="CC282" s="148"/>
      <c r="CD282" s="148"/>
      <c r="CE282" s="148"/>
      <c r="CF282" s="148"/>
      <c r="CG282" s="148"/>
      <c r="CH282" s="148"/>
      <c r="CI282" s="148"/>
    </row>
    <row r="283" spans="1:87" s="1" customFormat="1" ht="10.5" customHeight="1">
      <c r="A283" s="148"/>
      <c r="B283" s="147"/>
      <c r="C283" s="147"/>
      <c r="D283" s="147"/>
      <c r="E283" s="147"/>
      <c r="F283" s="147"/>
      <c r="G283" s="147"/>
      <c r="H283" s="147"/>
      <c r="I283" s="147"/>
      <c r="J283" s="147"/>
      <c r="K283" s="147"/>
      <c r="L283" s="147"/>
      <c r="M283" s="147"/>
      <c r="N283" s="147"/>
      <c r="O283" s="147"/>
      <c r="P283" s="147"/>
      <c r="Q283" s="147"/>
      <c r="R283" s="147"/>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c r="BI283" s="147"/>
      <c r="BJ283" s="147"/>
      <c r="BK283" s="147"/>
      <c r="BL283" s="147"/>
      <c r="BM283" s="147"/>
      <c r="BN283" s="147"/>
      <c r="BO283" s="147"/>
      <c r="BP283" s="147"/>
      <c r="BQ283" s="147"/>
      <c r="BR283" s="147"/>
      <c r="BS283" s="147"/>
      <c r="BT283" s="147"/>
      <c r="BU283" s="147"/>
      <c r="BV283" s="147"/>
      <c r="BW283" s="147"/>
      <c r="BX283" s="147"/>
      <c r="BY283" s="147"/>
      <c r="BZ283" s="147"/>
      <c r="CA283" s="147"/>
      <c r="CB283" s="148"/>
      <c r="CC283" s="148"/>
      <c r="CD283" s="148"/>
      <c r="CE283" s="148"/>
      <c r="CF283" s="148"/>
      <c r="CG283" s="148"/>
      <c r="CH283" s="148"/>
      <c r="CI283" s="148"/>
    </row>
    <row r="284" spans="1:87" s="1" customFormat="1" ht="10.5" customHeight="1">
      <c r="A284" s="148"/>
      <c r="B284" s="147"/>
      <c r="C284" s="147"/>
      <c r="D284" s="147"/>
      <c r="E284" s="147"/>
      <c r="F284" s="147"/>
      <c r="G284" s="147"/>
      <c r="H284" s="147"/>
      <c r="I284" s="147"/>
      <c r="J284" s="147"/>
      <c r="K284" s="147"/>
      <c r="L284" s="147"/>
      <c r="M284" s="147"/>
      <c r="N284" s="147"/>
      <c r="O284" s="147"/>
      <c r="P284" s="147"/>
      <c r="Q284" s="147"/>
      <c r="R284" s="147"/>
      <c r="S284" s="147"/>
      <c r="T284" s="147"/>
      <c r="U284" s="147"/>
      <c r="V284" s="147"/>
      <c r="W284" s="147"/>
      <c r="X284" s="147"/>
      <c r="Y284" s="147"/>
      <c r="Z284" s="147"/>
      <c r="AA284" s="147"/>
      <c r="AB284" s="147"/>
      <c r="AC284" s="147"/>
      <c r="AD284" s="147"/>
      <c r="AE284" s="147"/>
      <c r="AF284" s="147"/>
      <c r="AG284" s="147"/>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c r="BI284" s="147"/>
      <c r="BJ284" s="147"/>
      <c r="BK284" s="147"/>
      <c r="BL284" s="147"/>
      <c r="BM284" s="147"/>
      <c r="BN284" s="147"/>
      <c r="BO284" s="147"/>
      <c r="BP284" s="147"/>
      <c r="BQ284" s="147"/>
      <c r="BR284" s="147"/>
      <c r="BS284" s="147"/>
      <c r="BT284" s="147"/>
      <c r="BU284" s="147"/>
      <c r="BV284" s="147"/>
      <c r="BW284" s="147"/>
      <c r="BX284" s="147"/>
      <c r="BY284" s="147"/>
      <c r="BZ284" s="147"/>
      <c r="CA284" s="147"/>
      <c r="CB284" s="148"/>
      <c r="CC284" s="148"/>
      <c r="CD284" s="148"/>
      <c r="CE284" s="148"/>
      <c r="CF284" s="148"/>
      <c r="CG284" s="148"/>
      <c r="CH284" s="148"/>
      <c r="CI284" s="148"/>
    </row>
    <row r="285" spans="1:87" s="1" customFormat="1" ht="10.5" customHeight="1">
      <c r="A285" s="148"/>
      <c r="B285" s="147"/>
      <c r="C285" s="147"/>
      <c r="D285" s="147"/>
      <c r="E285" s="147"/>
      <c r="F285" s="147"/>
      <c r="G285" s="147"/>
      <c r="H285" s="147"/>
      <c r="I285" s="147"/>
      <c r="J285" s="147"/>
      <c r="K285" s="147"/>
      <c r="L285" s="147"/>
      <c r="M285" s="147"/>
      <c r="N285" s="147"/>
      <c r="O285" s="147"/>
      <c r="P285" s="147"/>
      <c r="Q285" s="147"/>
      <c r="R285" s="147"/>
      <c r="S285" s="147"/>
      <c r="T285" s="147"/>
      <c r="U285" s="147"/>
      <c r="V285" s="147"/>
      <c r="W285" s="147"/>
      <c r="X285" s="147"/>
      <c r="Y285" s="147"/>
      <c r="Z285" s="147"/>
      <c r="AA285" s="147"/>
      <c r="AB285" s="147"/>
      <c r="AC285" s="147"/>
      <c r="AD285" s="147"/>
      <c r="AE285" s="147"/>
      <c r="AF285" s="147"/>
      <c r="AG285" s="147"/>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c r="BI285" s="147"/>
      <c r="BJ285" s="147"/>
      <c r="BK285" s="147"/>
      <c r="BL285" s="147"/>
      <c r="BM285" s="147"/>
      <c r="BN285" s="147"/>
      <c r="BO285" s="147"/>
      <c r="BP285" s="147"/>
      <c r="BQ285" s="147"/>
      <c r="BR285" s="147"/>
      <c r="BS285" s="147"/>
      <c r="BT285" s="147"/>
      <c r="BU285" s="147"/>
      <c r="BV285" s="147"/>
      <c r="BW285" s="147"/>
      <c r="BX285" s="147"/>
      <c r="BY285" s="147"/>
      <c r="BZ285" s="147"/>
      <c r="CA285" s="147"/>
      <c r="CB285" s="148"/>
      <c r="CC285" s="148"/>
      <c r="CD285" s="148"/>
      <c r="CE285" s="148"/>
      <c r="CF285" s="148"/>
      <c r="CG285" s="148"/>
      <c r="CH285" s="148"/>
      <c r="CI285" s="148"/>
    </row>
    <row r="286" spans="1:87" s="1" customFormat="1" ht="10.5" customHeight="1">
      <c r="A286" s="148"/>
      <c r="B286" s="147"/>
      <c r="C286" s="147"/>
      <c r="D286" s="147"/>
      <c r="E286" s="147"/>
      <c r="F286" s="147"/>
      <c r="G286" s="147"/>
      <c r="H286" s="147"/>
      <c r="I286" s="147"/>
      <c r="J286" s="147"/>
      <c r="K286" s="147"/>
      <c r="L286" s="147"/>
      <c r="M286" s="147"/>
      <c r="N286" s="147"/>
      <c r="O286" s="147"/>
      <c r="P286" s="147"/>
      <c r="Q286" s="147"/>
      <c r="R286" s="147"/>
      <c r="S286" s="147"/>
      <c r="T286" s="147"/>
      <c r="U286" s="147"/>
      <c r="V286" s="147"/>
      <c r="W286" s="147"/>
      <c r="X286" s="147"/>
      <c r="Y286" s="147"/>
      <c r="Z286" s="147"/>
      <c r="AA286" s="147"/>
      <c r="AB286" s="147"/>
      <c r="AC286" s="147"/>
      <c r="AD286" s="147"/>
      <c r="AE286" s="147"/>
      <c r="AF286" s="147"/>
      <c r="AG286" s="147"/>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c r="BI286" s="147"/>
      <c r="BJ286" s="147"/>
      <c r="BK286" s="147"/>
      <c r="BL286" s="147"/>
      <c r="BM286" s="147"/>
      <c r="BN286" s="147"/>
      <c r="BO286" s="147"/>
      <c r="BP286" s="147"/>
      <c r="BQ286" s="147"/>
      <c r="BR286" s="147"/>
      <c r="BS286" s="147"/>
      <c r="BT286" s="147"/>
      <c r="BU286" s="147"/>
      <c r="BV286" s="147"/>
      <c r="BW286" s="147"/>
      <c r="BX286" s="147"/>
      <c r="BY286" s="147"/>
      <c r="BZ286" s="147"/>
      <c r="CA286" s="147"/>
      <c r="CB286" s="148"/>
      <c r="CC286" s="148"/>
      <c r="CD286" s="148"/>
      <c r="CE286" s="148"/>
      <c r="CF286" s="148"/>
      <c r="CG286" s="148"/>
      <c r="CH286" s="148"/>
      <c r="CI286" s="148"/>
    </row>
    <row r="287" spans="1:87" s="1" customFormat="1" ht="10.5" customHeight="1">
      <c r="A287" s="148"/>
      <c r="B287" s="147"/>
      <c r="C287" s="147"/>
      <c r="D287" s="147"/>
      <c r="E287" s="147"/>
      <c r="F287" s="147"/>
      <c r="G287" s="147"/>
      <c r="H287" s="147"/>
      <c r="I287" s="147"/>
      <c r="J287" s="147"/>
      <c r="K287" s="147"/>
      <c r="L287" s="147"/>
      <c r="M287" s="147"/>
      <c r="N287" s="147"/>
      <c r="O287" s="147"/>
      <c r="P287" s="147"/>
      <c r="Q287" s="147"/>
      <c r="R287" s="147"/>
      <c r="S287" s="147"/>
      <c r="T287" s="147"/>
      <c r="U287" s="147"/>
      <c r="V287" s="147"/>
      <c r="W287" s="147"/>
      <c r="X287" s="147"/>
      <c r="Y287" s="147"/>
      <c r="Z287" s="147"/>
      <c r="AA287" s="147"/>
      <c r="AB287" s="147"/>
      <c r="AC287" s="147"/>
      <c r="AD287" s="147"/>
      <c r="AE287" s="147"/>
      <c r="AF287" s="147"/>
      <c r="AG287" s="147"/>
      <c r="AH287" s="147"/>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c r="BI287" s="147"/>
      <c r="BJ287" s="147"/>
      <c r="BK287" s="147"/>
      <c r="BL287" s="147"/>
      <c r="BM287" s="147"/>
      <c r="BN287" s="147"/>
      <c r="BO287" s="147"/>
      <c r="BP287" s="147"/>
      <c r="BQ287" s="147"/>
      <c r="BR287" s="147"/>
      <c r="BS287" s="147"/>
      <c r="BT287" s="147"/>
      <c r="BU287" s="147"/>
      <c r="BV287" s="147"/>
      <c r="BW287" s="147"/>
      <c r="BX287" s="147"/>
      <c r="BY287" s="147"/>
      <c r="BZ287" s="147"/>
      <c r="CA287" s="147"/>
      <c r="CB287" s="148"/>
      <c r="CC287" s="148"/>
      <c r="CD287" s="148"/>
      <c r="CE287" s="148"/>
      <c r="CF287" s="148"/>
      <c r="CG287" s="148"/>
      <c r="CH287" s="148"/>
      <c r="CI287" s="148"/>
    </row>
    <row r="288" spans="1:87" s="1" customFormat="1" ht="10.5" customHeight="1">
      <c r="A288" s="148"/>
      <c r="B288" s="147"/>
      <c r="C288" s="147"/>
      <c r="D288" s="147"/>
      <c r="E288" s="147"/>
      <c r="F288" s="147"/>
      <c r="G288" s="147"/>
      <c r="H288" s="147"/>
      <c r="I288" s="147"/>
      <c r="J288" s="147"/>
      <c r="K288" s="147"/>
      <c r="L288" s="147"/>
      <c r="M288" s="147"/>
      <c r="N288" s="147"/>
      <c r="O288" s="147"/>
      <c r="P288" s="147"/>
      <c r="Q288" s="147"/>
      <c r="R288" s="147"/>
      <c r="S288" s="147"/>
      <c r="T288" s="147"/>
      <c r="U288" s="147"/>
      <c r="V288" s="147"/>
      <c r="W288" s="147"/>
      <c r="X288" s="147"/>
      <c r="Y288" s="147"/>
      <c r="Z288" s="147"/>
      <c r="AA288" s="147"/>
      <c r="AB288" s="147"/>
      <c r="AC288" s="147"/>
      <c r="AD288" s="147"/>
      <c r="AE288" s="147"/>
      <c r="AF288" s="147"/>
      <c r="AG288" s="147"/>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c r="BI288" s="147"/>
      <c r="BJ288" s="147"/>
      <c r="BK288" s="147"/>
      <c r="BL288" s="147"/>
      <c r="BM288" s="147"/>
      <c r="BN288" s="147"/>
      <c r="BO288" s="147"/>
      <c r="BP288" s="147"/>
      <c r="BQ288" s="147"/>
      <c r="BR288" s="147"/>
      <c r="BS288" s="147"/>
      <c r="BT288" s="147"/>
      <c r="BU288" s="147"/>
      <c r="BV288" s="147"/>
      <c r="BW288" s="147"/>
      <c r="BX288" s="147"/>
      <c r="BY288" s="147"/>
      <c r="BZ288" s="147"/>
      <c r="CA288" s="147"/>
      <c r="CB288" s="148"/>
      <c r="CC288" s="148"/>
      <c r="CD288" s="148"/>
      <c r="CE288" s="148"/>
      <c r="CF288" s="148"/>
      <c r="CG288" s="148"/>
      <c r="CH288" s="148"/>
      <c r="CI288" s="148"/>
    </row>
    <row r="289" spans="1:87" s="1" customFormat="1" ht="10.5" customHeight="1">
      <c r="A289" s="148"/>
      <c r="B289" s="147"/>
      <c r="C289" s="147"/>
      <c r="D289" s="147"/>
      <c r="E289" s="147"/>
      <c r="F289" s="147"/>
      <c r="G289" s="147"/>
      <c r="H289" s="147"/>
      <c r="I289" s="147"/>
      <c r="J289" s="147"/>
      <c r="K289" s="147"/>
      <c r="L289" s="147"/>
      <c r="M289" s="147"/>
      <c r="N289" s="147"/>
      <c r="O289" s="147"/>
      <c r="P289" s="147"/>
      <c r="Q289" s="147"/>
      <c r="R289" s="147"/>
      <c r="S289" s="147"/>
      <c r="T289" s="147"/>
      <c r="U289" s="147"/>
      <c r="V289" s="147"/>
      <c r="W289" s="147"/>
      <c r="X289" s="147"/>
      <c r="Y289" s="147"/>
      <c r="Z289" s="147"/>
      <c r="AA289" s="147"/>
      <c r="AB289" s="147"/>
      <c r="AC289" s="147"/>
      <c r="AD289" s="147"/>
      <c r="AE289" s="147"/>
      <c r="AF289" s="147"/>
      <c r="AG289" s="147"/>
      <c r="AH289" s="147"/>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c r="BI289" s="147"/>
      <c r="BJ289" s="147"/>
      <c r="BK289" s="147"/>
      <c r="BL289" s="147"/>
      <c r="BM289" s="147"/>
      <c r="BN289" s="147"/>
      <c r="BO289" s="147"/>
      <c r="BP289" s="147"/>
      <c r="BQ289" s="147"/>
      <c r="BR289" s="147"/>
      <c r="BS289" s="147"/>
      <c r="BT289" s="147"/>
      <c r="BU289" s="147"/>
      <c r="BV289" s="147"/>
      <c r="BW289" s="147"/>
      <c r="BX289" s="147"/>
      <c r="BY289" s="147"/>
      <c r="BZ289" s="147"/>
      <c r="CA289" s="147"/>
      <c r="CB289" s="148"/>
      <c r="CC289" s="148"/>
      <c r="CD289" s="148"/>
      <c r="CE289" s="148"/>
      <c r="CF289" s="148"/>
      <c r="CG289" s="148"/>
      <c r="CH289" s="148"/>
      <c r="CI289" s="148"/>
    </row>
    <row r="290" spans="1:87" s="1" customFormat="1" ht="10.5" customHeight="1">
      <c r="A290" s="148"/>
      <c r="B290" s="147"/>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147"/>
      <c r="AG290" s="147"/>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c r="BI290" s="147"/>
      <c r="BJ290" s="147"/>
      <c r="BK290" s="147"/>
      <c r="BL290" s="147"/>
      <c r="BM290" s="147"/>
      <c r="BN290" s="147"/>
      <c r="BO290" s="147"/>
      <c r="BP290" s="147"/>
      <c r="BQ290" s="147"/>
      <c r="BR290" s="147"/>
      <c r="BS290" s="147"/>
      <c r="BT290" s="147"/>
      <c r="BU290" s="147"/>
      <c r="BV290" s="147"/>
      <c r="BW290" s="147"/>
      <c r="BX290" s="147"/>
      <c r="BY290" s="147"/>
      <c r="BZ290" s="147"/>
      <c r="CA290" s="147"/>
      <c r="CB290" s="148"/>
      <c r="CC290" s="148"/>
      <c r="CD290" s="148"/>
      <c r="CE290" s="148"/>
      <c r="CF290" s="148"/>
      <c r="CG290" s="148"/>
      <c r="CH290" s="148"/>
      <c r="CI290" s="148"/>
    </row>
    <row r="291" spans="1:87" s="1" customFormat="1" ht="10.5" customHeight="1">
      <c r="A291" s="148"/>
      <c r="B291" s="147"/>
      <c r="C291" s="147"/>
      <c r="D291" s="147"/>
      <c r="E291" s="147"/>
      <c r="F291" s="147"/>
      <c r="G291" s="147"/>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c r="AD291" s="147"/>
      <c r="AE291" s="147"/>
      <c r="AF291" s="147"/>
      <c r="AG291" s="147"/>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c r="BI291" s="147"/>
      <c r="BJ291" s="147"/>
      <c r="BK291" s="147"/>
      <c r="BL291" s="147"/>
      <c r="BM291" s="147"/>
      <c r="BN291" s="147"/>
      <c r="BO291" s="147"/>
      <c r="BP291" s="147"/>
      <c r="BQ291" s="147"/>
      <c r="BR291" s="147"/>
      <c r="BS291" s="147"/>
      <c r="BT291" s="147"/>
      <c r="BU291" s="147"/>
      <c r="BV291" s="147"/>
      <c r="BW291" s="147"/>
      <c r="BX291" s="147"/>
      <c r="BY291" s="147"/>
      <c r="BZ291" s="147"/>
      <c r="CA291" s="147"/>
      <c r="CB291" s="148"/>
      <c r="CC291" s="148"/>
      <c r="CD291" s="148"/>
      <c r="CE291" s="148"/>
      <c r="CF291" s="148"/>
      <c r="CG291" s="148"/>
      <c r="CH291" s="148"/>
      <c r="CI291" s="148"/>
    </row>
    <row r="292" spans="1:87" s="1" customFormat="1" ht="10.5" customHeight="1">
      <c r="A292" s="148"/>
      <c r="B292" s="147"/>
      <c r="C292" s="147"/>
      <c r="D292" s="147"/>
      <c r="E292" s="147"/>
      <c r="F292" s="147"/>
      <c r="G292" s="147"/>
      <c r="H292" s="147"/>
      <c r="I292" s="147"/>
      <c r="J292" s="147"/>
      <c r="K292" s="147"/>
      <c r="L292" s="147"/>
      <c r="M292" s="147"/>
      <c r="N292" s="147"/>
      <c r="O292" s="147"/>
      <c r="P292" s="147"/>
      <c r="Q292" s="147"/>
      <c r="R292" s="147"/>
      <c r="S292" s="147"/>
      <c r="T292" s="147"/>
      <c r="U292" s="147"/>
      <c r="V292" s="147"/>
      <c r="W292" s="147"/>
      <c r="X292" s="147"/>
      <c r="Y292" s="147"/>
      <c r="Z292" s="147"/>
      <c r="AA292" s="147"/>
      <c r="AB292" s="147"/>
      <c r="AC292" s="147"/>
      <c r="AD292" s="147"/>
      <c r="AE292" s="147"/>
      <c r="AF292" s="147"/>
      <c r="AG292" s="147"/>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c r="BI292" s="147"/>
      <c r="BJ292" s="147"/>
      <c r="BK292" s="147"/>
      <c r="BL292" s="147"/>
      <c r="BM292" s="147"/>
      <c r="BN292" s="147"/>
      <c r="BO292" s="147"/>
      <c r="BP292" s="147"/>
      <c r="BQ292" s="147"/>
      <c r="BR292" s="147"/>
      <c r="BS292" s="147"/>
      <c r="BT292" s="147"/>
      <c r="BU292" s="147"/>
      <c r="BV292" s="147"/>
      <c r="BW292" s="147"/>
      <c r="BX292" s="147"/>
      <c r="BY292" s="147"/>
      <c r="BZ292" s="147"/>
      <c r="CA292" s="147"/>
      <c r="CB292" s="148"/>
      <c r="CC292" s="148"/>
      <c r="CD292" s="148"/>
      <c r="CE292" s="148"/>
      <c r="CF292" s="148"/>
      <c r="CG292" s="148"/>
      <c r="CH292" s="148"/>
      <c r="CI292" s="148"/>
    </row>
  </sheetData>
  <sheetProtection selectLockedCells="1"/>
  <mergeCells count="629">
    <mergeCell ref="B141:CA143"/>
    <mergeCell ref="B138:CA140"/>
    <mergeCell ref="B135:CA137"/>
    <mergeCell ref="BA92:BE92"/>
    <mergeCell ref="AV80:AZ80"/>
    <mergeCell ref="BL93:BQ93"/>
    <mergeCell ref="BR93:CA93"/>
    <mergeCell ref="B93:G93"/>
    <mergeCell ref="H93:L93"/>
    <mergeCell ref="M93:Y93"/>
    <mergeCell ref="Z93:AL93"/>
    <mergeCell ref="AM93:AQ93"/>
    <mergeCell ref="AR93:AU93"/>
    <mergeCell ref="AV93:AZ93"/>
    <mergeCell ref="BA93:BE93"/>
    <mergeCell ref="BF93:BK93"/>
    <mergeCell ref="BR89:CA89"/>
    <mergeCell ref="BR90:CA90"/>
    <mergeCell ref="BL87:BQ87"/>
    <mergeCell ref="BR87:CA87"/>
    <mergeCell ref="BL88:BQ88"/>
    <mergeCell ref="BR82:CA82"/>
    <mergeCell ref="BL83:BQ83"/>
    <mergeCell ref="BR83:CA83"/>
    <mergeCell ref="BL85:BQ85"/>
    <mergeCell ref="BR85:CA85"/>
    <mergeCell ref="BR84:CA84"/>
    <mergeCell ref="BL89:BQ89"/>
    <mergeCell ref="BL90:BQ90"/>
    <mergeCell ref="B76:CA76"/>
    <mergeCell ref="B92:G92"/>
    <mergeCell ref="H92:L92"/>
    <mergeCell ref="M92:Y92"/>
    <mergeCell ref="Z92:AL92"/>
    <mergeCell ref="AM92:AQ92"/>
    <mergeCell ref="AR92:AU92"/>
    <mergeCell ref="AV92:AZ92"/>
    <mergeCell ref="BL91:BQ91"/>
    <mergeCell ref="BR91:CA91"/>
    <mergeCell ref="B91:G91"/>
    <mergeCell ref="H91:L91"/>
    <mergeCell ref="M91:Y91"/>
    <mergeCell ref="Z91:AL91"/>
    <mergeCell ref="AM91:AQ91"/>
    <mergeCell ref="AR91:AU91"/>
    <mergeCell ref="AV91:AZ91"/>
    <mergeCell ref="BA91:BE91"/>
    <mergeCell ref="BF91:BK91"/>
    <mergeCell ref="B90:G90"/>
    <mergeCell ref="H90:L90"/>
    <mergeCell ref="M90:Y90"/>
    <mergeCell ref="Z90:AL90"/>
    <mergeCell ref="AM90:AQ90"/>
    <mergeCell ref="AR90:AU90"/>
    <mergeCell ref="AV90:AZ90"/>
    <mergeCell ref="BA90:BE90"/>
    <mergeCell ref="BF90:BK90"/>
    <mergeCell ref="B89:G89"/>
    <mergeCell ref="H89:L89"/>
    <mergeCell ref="M89:Y89"/>
    <mergeCell ref="Z89:AL89"/>
    <mergeCell ref="AM89:AQ89"/>
    <mergeCell ref="AR89:AU89"/>
    <mergeCell ref="AV89:AZ89"/>
    <mergeCell ref="BA89:BE89"/>
    <mergeCell ref="BF89:BK89"/>
    <mergeCell ref="B88:G88"/>
    <mergeCell ref="H88:L88"/>
    <mergeCell ref="M88:Y88"/>
    <mergeCell ref="Z88:AL88"/>
    <mergeCell ref="AM88:AQ88"/>
    <mergeCell ref="AR88:AU88"/>
    <mergeCell ref="AV88:AZ88"/>
    <mergeCell ref="BA88:BE88"/>
    <mergeCell ref="BF88:BK88"/>
    <mergeCell ref="B87:G87"/>
    <mergeCell ref="H87:L87"/>
    <mergeCell ref="M87:Y87"/>
    <mergeCell ref="Z87:AL87"/>
    <mergeCell ref="AM87:AQ87"/>
    <mergeCell ref="AR87:AU87"/>
    <mergeCell ref="AV87:AZ87"/>
    <mergeCell ref="BA87:BE87"/>
    <mergeCell ref="BF87:BK87"/>
    <mergeCell ref="B83:G83"/>
    <mergeCell ref="H83:L83"/>
    <mergeCell ref="M83:Y83"/>
    <mergeCell ref="Z83:AL83"/>
    <mergeCell ref="AM83:AQ83"/>
    <mergeCell ref="AR83:AU83"/>
    <mergeCell ref="AV83:AZ83"/>
    <mergeCell ref="BA83:BE83"/>
    <mergeCell ref="BF83:BK83"/>
    <mergeCell ref="BR79:CA80"/>
    <mergeCell ref="H80:L80"/>
    <mergeCell ref="B81:G81"/>
    <mergeCell ref="B82:G82"/>
    <mergeCell ref="H82:L82"/>
    <mergeCell ref="M82:Y82"/>
    <mergeCell ref="Z82:AL82"/>
    <mergeCell ref="AM82:AQ82"/>
    <mergeCell ref="AR82:AU82"/>
    <mergeCell ref="AV82:AZ82"/>
    <mergeCell ref="BA82:BE82"/>
    <mergeCell ref="BF80:BK80"/>
    <mergeCell ref="BR81:CA81"/>
    <mergeCell ref="BL81:BQ81"/>
    <mergeCell ref="BF81:BK81"/>
    <mergeCell ref="BA81:BE81"/>
    <mergeCell ref="AV81:AZ81"/>
    <mergeCell ref="AR81:AU81"/>
    <mergeCell ref="AM81:AQ81"/>
    <mergeCell ref="Z81:AL81"/>
    <mergeCell ref="M81:Y81"/>
    <mergeCell ref="B79:G80"/>
    <mergeCell ref="BF82:BK82"/>
    <mergeCell ref="BL82:BQ82"/>
    <mergeCell ref="B77:G77"/>
    <mergeCell ref="AU2:CA4"/>
    <mergeCell ref="Q69:R69"/>
    <mergeCell ref="U68:Y68"/>
    <mergeCell ref="V69:W69"/>
    <mergeCell ref="S69:U69"/>
    <mergeCell ref="P68:T68"/>
    <mergeCell ref="X69:Y69"/>
    <mergeCell ref="Z68:AK69"/>
    <mergeCell ref="B66:W66"/>
    <mergeCell ref="X66:AK66"/>
    <mergeCell ref="P64:S64"/>
    <mergeCell ref="T64:W64"/>
    <mergeCell ref="P65:S65"/>
    <mergeCell ref="H77:AZ77"/>
    <mergeCell ref="BW21:CA21"/>
    <mergeCell ref="G58:J58"/>
    <mergeCell ref="K58:O58"/>
    <mergeCell ref="G59:O59"/>
    <mergeCell ref="BU18:CA19"/>
    <mergeCell ref="BI18:BR19"/>
    <mergeCell ref="BE18:BH19"/>
    <mergeCell ref="BS18:BT19"/>
    <mergeCell ref="AY11:BH12"/>
    <mergeCell ref="B78:AZ78"/>
    <mergeCell ref="AR79:AZ79"/>
    <mergeCell ref="X75:AX75"/>
    <mergeCell ref="X74:AX74"/>
    <mergeCell ref="AY74:CA74"/>
    <mergeCell ref="AY75:CA75"/>
    <mergeCell ref="AL68:AX69"/>
    <mergeCell ref="AY68:BG69"/>
    <mergeCell ref="BR68:CA69"/>
    <mergeCell ref="B70:K72"/>
    <mergeCell ref="X70:AX70"/>
    <mergeCell ref="L70:W70"/>
    <mergeCell ref="X71:AX72"/>
    <mergeCell ref="L71:L72"/>
    <mergeCell ref="M71:W72"/>
    <mergeCell ref="B68:O69"/>
    <mergeCell ref="AY72:BC72"/>
    <mergeCell ref="BD72:CA72"/>
    <mergeCell ref="BD71:CA71"/>
    <mergeCell ref="BD70:BI70"/>
    <mergeCell ref="BJ70:CA70"/>
    <mergeCell ref="B73:K75"/>
    <mergeCell ref="L73:W73"/>
    <mergeCell ref="X73:AX73"/>
    <mergeCell ref="B44:F45"/>
    <mergeCell ref="B64:F65"/>
    <mergeCell ref="BR65:CA65"/>
    <mergeCell ref="BH65:BQ65"/>
    <mergeCell ref="AY65:BG65"/>
    <mergeCell ref="BR64:CA64"/>
    <mergeCell ref="BH64:BQ64"/>
    <mergeCell ref="AY64:BG64"/>
    <mergeCell ref="AY23:BG23"/>
    <mergeCell ref="BH23:BQ23"/>
    <mergeCell ref="B26:F35"/>
    <mergeCell ref="G26:H31"/>
    <mergeCell ref="G32:H35"/>
    <mergeCell ref="AL30:AX31"/>
    <mergeCell ref="AL28:AX29"/>
    <mergeCell ref="AL26:AX27"/>
    <mergeCell ref="X26:AC27"/>
    <mergeCell ref="AD34:AK35"/>
    <mergeCell ref="AD32:AK33"/>
    <mergeCell ref="AD30:AK31"/>
    <mergeCell ref="AD28:AK29"/>
    <mergeCell ref="D24:O25"/>
    <mergeCell ref="B24:C25"/>
    <mergeCell ref="AL24:AX25"/>
    <mergeCell ref="P22:S23"/>
    <mergeCell ref="P24:S25"/>
    <mergeCell ref="AD22:AK22"/>
    <mergeCell ref="AL22:AX22"/>
    <mergeCell ref="AS23:AX23"/>
    <mergeCell ref="AL23:AR23"/>
    <mergeCell ref="AH23:AK23"/>
    <mergeCell ref="AD23:AG23"/>
    <mergeCell ref="K20:W21"/>
    <mergeCell ref="X22:AC23"/>
    <mergeCell ref="B22:O23"/>
    <mergeCell ref="BL7:CA8"/>
    <mergeCell ref="BU21:BV21"/>
    <mergeCell ref="BE20:CA20"/>
    <mergeCell ref="BG21:BK21"/>
    <mergeCell ref="BN21:BT21"/>
    <mergeCell ref="AY7:BD8"/>
    <mergeCell ref="AY18:BD19"/>
    <mergeCell ref="B20:G20"/>
    <mergeCell ref="D21:E21"/>
    <mergeCell ref="F21:G21"/>
    <mergeCell ref="B13:J14"/>
    <mergeCell ref="K13:AX14"/>
    <mergeCell ref="T24:W25"/>
    <mergeCell ref="T22:W23"/>
    <mergeCell ref="T34:W35"/>
    <mergeCell ref="T32:W33"/>
    <mergeCell ref="T30:W31"/>
    <mergeCell ref="T28:W29"/>
    <mergeCell ref="T26:W27"/>
    <mergeCell ref="AY22:BG22"/>
    <mergeCell ref="BH22:BQ22"/>
    <mergeCell ref="AL34:AX35"/>
    <mergeCell ref="AL32:AX33"/>
    <mergeCell ref="BR23:CA23"/>
    <mergeCell ref="BR22:CA22"/>
    <mergeCell ref="AY26:BG27"/>
    <mergeCell ref="BH26:BQ27"/>
    <mergeCell ref="BR26:CA27"/>
    <mergeCell ref="BR24:CA25"/>
    <mergeCell ref="BH24:BQ25"/>
    <mergeCell ref="AY24:BG25"/>
    <mergeCell ref="BR32:CA33"/>
    <mergeCell ref="AY34:BG35"/>
    <mergeCell ref="BH34:BQ35"/>
    <mergeCell ref="BR34:CA35"/>
    <mergeCell ref="AY28:BG29"/>
    <mergeCell ref="BH28:BQ29"/>
    <mergeCell ref="BR28:CA29"/>
    <mergeCell ref="AY30:BG31"/>
    <mergeCell ref="BH30:BQ31"/>
    <mergeCell ref="BR30:CA31"/>
    <mergeCell ref="AY32:BG33"/>
    <mergeCell ref="I36:O36"/>
    <mergeCell ref="I37:O37"/>
    <mergeCell ref="X24:AK25"/>
    <mergeCell ref="I28:O28"/>
    <mergeCell ref="I29:O29"/>
    <mergeCell ref="I32:O32"/>
    <mergeCell ref="I33:O33"/>
    <mergeCell ref="I30:O30"/>
    <mergeCell ref="I31:O31"/>
    <mergeCell ref="P30:S31"/>
    <mergeCell ref="P28:S29"/>
    <mergeCell ref="P26:S27"/>
    <mergeCell ref="T36:W37"/>
    <mergeCell ref="P34:S35"/>
    <mergeCell ref="P32:S33"/>
    <mergeCell ref="I34:O34"/>
    <mergeCell ref="AD26:AK27"/>
    <mergeCell ref="I35:O35"/>
    <mergeCell ref="I26:O26"/>
    <mergeCell ref="I27:O27"/>
    <mergeCell ref="X34:AC35"/>
    <mergeCell ref="X32:AC33"/>
    <mergeCell ref="X30:AC31"/>
    <mergeCell ref="X28:AC29"/>
    <mergeCell ref="P38:S39"/>
    <mergeCell ref="T38:W39"/>
    <mergeCell ref="P40:S41"/>
    <mergeCell ref="T40:W41"/>
    <mergeCell ref="P42:S43"/>
    <mergeCell ref="I38:O38"/>
    <mergeCell ref="I39:O39"/>
    <mergeCell ref="I40:O40"/>
    <mergeCell ref="I41:O41"/>
    <mergeCell ref="I42:O42"/>
    <mergeCell ref="I43:O43"/>
    <mergeCell ref="BR46:CA47"/>
    <mergeCell ref="B36:F43"/>
    <mergeCell ref="G40:H43"/>
    <mergeCell ref="G36:H39"/>
    <mergeCell ref="P36:S37"/>
    <mergeCell ref="BR36:CA37"/>
    <mergeCell ref="X38:AC39"/>
    <mergeCell ref="AD38:AK39"/>
    <mergeCell ref="AL38:AX39"/>
    <mergeCell ref="AY38:BG39"/>
    <mergeCell ref="BH38:BQ39"/>
    <mergeCell ref="BR38:CA39"/>
    <mergeCell ref="T42:W43"/>
    <mergeCell ref="X36:AC37"/>
    <mergeCell ref="AD36:AK37"/>
    <mergeCell ref="AL36:AX37"/>
    <mergeCell ref="AY36:BG37"/>
    <mergeCell ref="BH36:BQ37"/>
    <mergeCell ref="X40:AC41"/>
    <mergeCell ref="AD40:AK41"/>
    <mergeCell ref="AL40:AX41"/>
    <mergeCell ref="AY40:BG41"/>
    <mergeCell ref="BH40:BQ41"/>
    <mergeCell ref="BR40:CA41"/>
    <mergeCell ref="BR48:CA49"/>
    <mergeCell ref="BH54:BQ55"/>
    <mergeCell ref="BR54:CA55"/>
    <mergeCell ref="AL54:AX55"/>
    <mergeCell ref="AY54:BG55"/>
    <mergeCell ref="BH50:BQ51"/>
    <mergeCell ref="BR50:CA51"/>
    <mergeCell ref="BR42:CA43"/>
    <mergeCell ref="B46:F47"/>
    <mergeCell ref="G46:O47"/>
    <mergeCell ref="T46:W47"/>
    <mergeCell ref="P46:S47"/>
    <mergeCell ref="X46:AC47"/>
    <mergeCell ref="AD46:AK47"/>
    <mergeCell ref="BH44:BQ45"/>
    <mergeCell ref="BR44:CA45"/>
    <mergeCell ref="T44:W45"/>
    <mergeCell ref="X44:AC45"/>
    <mergeCell ref="AD44:AK45"/>
    <mergeCell ref="AL44:AX45"/>
    <mergeCell ref="AY44:BG45"/>
    <mergeCell ref="G44:O45"/>
    <mergeCell ref="P44:S45"/>
    <mergeCell ref="AL46:AX47"/>
    <mergeCell ref="B48:F55"/>
    <mergeCell ref="B56:F59"/>
    <mergeCell ref="G56:O57"/>
    <mergeCell ref="P56:S57"/>
    <mergeCell ref="T56:W57"/>
    <mergeCell ref="X56:AC57"/>
    <mergeCell ref="AD56:AK57"/>
    <mergeCell ref="P54:S55"/>
    <mergeCell ref="T54:W55"/>
    <mergeCell ref="X54:AC55"/>
    <mergeCell ref="AD54:AK55"/>
    <mergeCell ref="P58:S59"/>
    <mergeCell ref="T58:W59"/>
    <mergeCell ref="X58:AC59"/>
    <mergeCell ref="AD58:AK59"/>
    <mergeCell ref="G52:O53"/>
    <mergeCell ref="G50:O51"/>
    <mergeCell ref="G48:O49"/>
    <mergeCell ref="P48:S49"/>
    <mergeCell ref="T48:W49"/>
    <mergeCell ref="P50:S51"/>
    <mergeCell ref="T50:W51"/>
    <mergeCell ref="X48:AC49"/>
    <mergeCell ref="P52:S53"/>
    <mergeCell ref="BR58:CA59"/>
    <mergeCell ref="P60:S61"/>
    <mergeCell ref="T60:W61"/>
    <mergeCell ref="X60:AC61"/>
    <mergeCell ref="AD60:AK61"/>
    <mergeCell ref="AL60:AX61"/>
    <mergeCell ref="AY60:BG61"/>
    <mergeCell ref="T52:W53"/>
    <mergeCell ref="X52:AC53"/>
    <mergeCell ref="AD52:AK53"/>
    <mergeCell ref="AL52:AX53"/>
    <mergeCell ref="AY52:BG53"/>
    <mergeCell ref="AL56:AX57"/>
    <mergeCell ref="AY56:BG57"/>
    <mergeCell ref="BH56:BQ57"/>
    <mergeCell ref="BR56:CA57"/>
    <mergeCell ref="BH52:BQ53"/>
    <mergeCell ref="BR52:CA53"/>
    <mergeCell ref="BH58:BQ59"/>
    <mergeCell ref="AY73:CA73"/>
    <mergeCell ref="L74:W74"/>
    <mergeCell ref="M75:W75"/>
    <mergeCell ref="B60:F61"/>
    <mergeCell ref="BR62:CA63"/>
    <mergeCell ref="BH60:BQ61"/>
    <mergeCell ref="BR60:CA61"/>
    <mergeCell ref="AN64:AX64"/>
    <mergeCell ref="AL65:AM65"/>
    <mergeCell ref="AL64:AM64"/>
    <mergeCell ref="AY62:BG63"/>
    <mergeCell ref="BH62:BQ63"/>
    <mergeCell ref="X65:AK65"/>
    <mergeCell ref="X64:AK64"/>
    <mergeCell ref="G65:O65"/>
    <mergeCell ref="G64:O64"/>
    <mergeCell ref="AN65:AX65"/>
    <mergeCell ref="B62:W63"/>
    <mergeCell ref="AL62:AX63"/>
    <mergeCell ref="X62:AK63"/>
    <mergeCell ref="T65:W65"/>
    <mergeCell ref="BR66:CA66"/>
    <mergeCell ref="BH66:BQ66"/>
    <mergeCell ref="AY66:BG66"/>
    <mergeCell ref="AL67:AM67"/>
    <mergeCell ref="AN67:AX67"/>
    <mergeCell ref="AY67:BG67"/>
    <mergeCell ref="BH67:BQ67"/>
    <mergeCell ref="BR67:CA67"/>
    <mergeCell ref="B67:O67"/>
    <mergeCell ref="P67:S67"/>
    <mergeCell ref="T67:W67"/>
    <mergeCell ref="X67:AK67"/>
    <mergeCell ref="BL117:BQ118"/>
    <mergeCell ref="BR117:CA118"/>
    <mergeCell ref="U119:Y120"/>
    <mergeCell ref="BR94:CA95"/>
    <mergeCell ref="B98:Y99"/>
    <mergeCell ref="BA96:CA99"/>
    <mergeCell ref="D102:CA102"/>
    <mergeCell ref="D101:CA101"/>
    <mergeCell ref="D100:CA100"/>
    <mergeCell ref="B103:CA103"/>
    <mergeCell ref="B100:C102"/>
    <mergeCell ref="AT94:AZ95"/>
    <mergeCell ref="AT96:AZ97"/>
    <mergeCell ref="AT98:AZ99"/>
    <mergeCell ref="AM98:AS99"/>
    <mergeCell ref="Z98:AL99"/>
    <mergeCell ref="BA95:BB95"/>
    <mergeCell ref="BD94:BL95"/>
    <mergeCell ref="BA94:BC94"/>
    <mergeCell ref="BM94:BQ95"/>
    <mergeCell ref="B94:G97"/>
    <mergeCell ref="Z94:AS95"/>
    <mergeCell ref="AE96:AS97"/>
    <mergeCell ref="Z96:AD97"/>
    <mergeCell ref="BR127:CA128"/>
    <mergeCell ref="U127:BQ128"/>
    <mergeCell ref="U115:Y116"/>
    <mergeCell ref="Z115:AZ116"/>
    <mergeCell ref="BA115:BE116"/>
    <mergeCell ref="BF115:BK116"/>
    <mergeCell ref="BL115:BQ116"/>
    <mergeCell ref="BR115:CA116"/>
    <mergeCell ref="U111:Y112"/>
    <mergeCell ref="Z111:AZ112"/>
    <mergeCell ref="BA111:BE112"/>
    <mergeCell ref="BF111:BK112"/>
    <mergeCell ref="BL111:BQ112"/>
    <mergeCell ref="BR111:CA112"/>
    <mergeCell ref="U113:Y114"/>
    <mergeCell ref="BL119:BQ120"/>
    <mergeCell ref="BR119:CA120"/>
    <mergeCell ref="U121:Y122"/>
    <mergeCell ref="Z121:AZ122"/>
    <mergeCell ref="BA121:BE122"/>
    <mergeCell ref="BF121:BK122"/>
    <mergeCell ref="BL121:BQ122"/>
    <mergeCell ref="BR121:CA122"/>
    <mergeCell ref="U117:Y118"/>
    <mergeCell ref="Z119:AZ120"/>
    <mergeCell ref="BA119:BE120"/>
    <mergeCell ref="BF119:BK120"/>
    <mergeCell ref="B85:G85"/>
    <mergeCell ref="H85:L85"/>
    <mergeCell ref="M85:Y85"/>
    <mergeCell ref="Z85:AL85"/>
    <mergeCell ref="AM85:AQ85"/>
    <mergeCell ref="AR85:AU85"/>
    <mergeCell ref="AV85:AZ85"/>
    <mergeCell ref="BA85:BE85"/>
    <mergeCell ref="BF85:BK85"/>
    <mergeCell ref="B86:G86"/>
    <mergeCell ref="H86:L86"/>
    <mergeCell ref="M86:Y86"/>
    <mergeCell ref="Z86:AL86"/>
    <mergeCell ref="AM86:AQ86"/>
    <mergeCell ref="B104:S128"/>
    <mergeCell ref="T104:T128"/>
    <mergeCell ref="Z107:AZ108"/>
    <mergeCell ref="BA107:BE108"/>
    <mergeCell ref="Z117:AZ118"/>
    <mergeCell ref="BA117:BE118"/>
    <mergeCell ref="BF117:BK118"/>
    <mergeCell ref="H84:L84"/>
    <mergeCell ref="BF107:BK108"/>
    <mergeCell ref="BL107:BQ108"/>
    <mergeCell ref="B130:T130"/>
    <mergeCell ref="B131:T132"/>
    <mergeCell ref="U131:CA132"/>
    <mergeCell ref="U130:CA130"/>
    <mergeCell ref="H94:L95"/>
    <mergeCell ref="M94:Y95"/>
    <mergeCell ref="H96:L97"/>
    <mergeCell ref="M96:Y97"/>
    <mergeCell ref="Z113:AZ114"/>
    <mergeCell ref="U123:Y124"/>
    <mergeCell ref="Z123:AZ124"/>
    <mergeCell ref="BA123:BE124"/>
    <mergeCell ref="BF123:BK124"/>
    <mergeCell ref="BL123:BQ124"/>
    <mergeCell ref="BR123:CA124"/>
    <mergeCell ref="U125:Y126"/>
    <mergeCell ref="Z125:AZ126"/>
    <mergeCell ref="BA125:BE126"/>
    <mergeCell ref="BF125:BK126"/>
    <mergeCell ref="BL125:BQ126"/>
    <mergeCell ref="BR125:CA126"/>
    <mergeCell ref="BL86:BQ86"/>
    <mergeCell ref="BR86:CA86"/>
    <mergeCell ref="U109:Y110"/>
    <mergeCell ref="Z109:AZ110"/>
    <mergeCell ref="BA109:BE110"/>
    <mergeCell ref="BF109:BK110"/>
    <mergeCell ref="BL109:BQ110"/>
    <mergeCell ref="BR109:CA110"/>
    <mergeCell ref="U104:AZ104"/>
    <mergeCell ref="U105:Y106"/>
    <mergeCell ref="Z105:AZ106"/>
    <mergeCell ref="BA105:BK105"/>
    <mergeCell ref="BA106:BE106"/>
    <mergeCell ref="BF106:BK106"/>
    <mergeCell ref="BL105:BQ106"/>
    <mergeCell ref="BR105:CA106"/>
    <mergeCell ref="BA104:CA104"/>
    <mergeCell ref="U107:Y108"/>
    <mergeCell ref="BR107:CA108"/>
    <mergeCell ref="BR88:CA88"/>
    <mergeCell ref="BF92:BK92"/>
    <mergeCell ref="BL92:BQ92"/>
    <mergeCell ref="BR92:CA92"/>
    <mergeCell ref="AD42:AK43"/>
    <mergeCell ref="AL42:AX43"/>
    <mergeCell ref="AY42:BG43"/>
    <mergeCell ref="BH42:BQ43"/>
    <mergeCell ref="AR86:AU86"/>
    <mergeCell ref="AV86:AZ86"/>
    <mergeCell ref="AL66:AX66"/>
    <mergeCell ref="X50:AC51"/>
    <mergeCell ref="AD50:AK51"/>
    <mergeCell ref="AL50:AX51"/>
    <mergeCell ref="AY50:BG51"/>
    <mergeCell ref="AL58:AX59"/>
    <mergeCell ref="AY58:BG59"/>
    <mergeCell ref="BH68:BQ69"/>
    <mergeCell ref="AR80:AU80"/>
    <mergeCell ref="H79:Y79"/>
    <mergeCell ref="Z79:AQ79"/>
    <mergeCell ref="M80:Y80"/>
    <mergeCell ref="Z80:AL80"/>
    <mergeCell ref="AM80:AQ80"/>
    <mergeCell ref="H81:L81"/>
    <mergeCell ref="G54:J54"/>
    <mergeCell ref="BA86:BE86"/>
    <mergeCell ref="BF86:BK86"/>
    <mergeCell ref="BL113:BQ114"/>
    <mergeCell ref="BR113:CA114"/>
    <mergeCell ref="BH32:BQ33"/>
    <mergeCell ref="B84:G84"/>
    <mergeCell ref="M84:Y84"/>
    <mergeCell ref="Z84:AL84"/>
    <mergeCell ref="AM84:AQ84"/>
    <mergeCell ref="AR84:AU84"/>
    <mergeCell ref="AV84:AZ84"/>
    <mergeCell ref="BA84:BE84"/>
    <mergeCell ref="BF84:BK84"/>
    <mergeCell ref="BL84:BQ84"/>
    <mergeCell ref="AD48:AK49"/>
    <mergeCell ref="AL48:AX49"/>
    <mergeCell ref="AY48:BG49"/>
    <mergeCell ref="BH48:BQ49"/>
    <mergeCell ref="BA79:BK79"/>
    <mergeCell ref="BA80:BE80"/>
    <mergeCell ref="BL79:BQ80"/>
    <mergeCell ref="BJ77:CA77"/>
    <mergeCell ref="BA78:CA78"/>
    <mergeCell ref="AY46:BG47"/>
    <mergeCell ref="BH46:BQ47"/>
    <mergeCell ref="X42:AC43"/>
    <mergeCell ref="AY13:BH14"/>
    <mergeCell ref="BI13:CA14"/>
    <mergeCell ref="A1:A1048576"/>
    <mergeCell ref="B1:CA1"/>
    <mergeCell ref="B146:CA292"/>
    <mergeCell ref="CB1:CI1048576"/>
    <mergeCell ref="BA77:BI77"/>
    <mergeCell ref="G55:O55"/>
    <mergeCell ref="K54:O54"/>
    <mergeCell ref="G60:J60"/>
    <mergeCell ref="K60:O60"/>
    <mergeCell ref="G61:O61"/>
    <mergeCell ref="AY71:BC71"/>
    <mergeCell ref="AY70:BC70"/>
    <mergeCell ref="B129:CA129"/>
    <mergeCell ref="B133:CA133"/>
    <mergeCell ref="B134:CA134"/>
    <mergeCell ref="B144:CA144"/>
    <mergeCell ref="B145:CA145"/>
    <mergeCell ref="B2:AT4"/>
    <mergeCell ref="BA113:BE114"/>
    <mergeCell ref="BF113:BK114"/>
    <mergeCell ref="B11:J12"/>
    <mergeCell ref="B5:J6"/>
    <mergeCell ref="B7:J8"/>
    <mergeCell ref="B9:J10"/>
    <mergeCell ref="BE5:BK6"/>
    <mergeCell ref="K7:AT8"/>
    <mergeCell ref="K5:BD6"/>
    <mergeCell ref="BL5:CA6"/>
    <mergeCell ref="AY9:BH10"/>
    <mergeCell ref="K11:AX12"/>
    <mergeCell ref="K9:AX10"/>
    <mergeCell ref="BI11:CA12"/>
    <mergeCell ref="BI9:CA10"/>
    <mergeCell ref="BE7:BK8"/>
    <mergeCell ref="AU7:AX8"/>
    <mergeCell ref="B18:L18"/>
    <mergeCell ref="X16:AC18"/>
    <mergeCell ref="X19:AC21"/>
    <mergeCell ref="AD19:AX21"/>
    <mergeCell ref="AD16:AX18"/>
    <mergeCell ref="B15:CA15"/>
    <mergeCell ref="BU16:CA17"/>
    <mergeCell ref="BS16:BT17"/>
    <mergeCell ref="BI16:BR17"/>
    <mergeCell ref="BE16:BH17"/>
    <mergeCell ref="AY16:BD17"/>
    <mergeCell ref="B16:W17"/>
    <mergeCell ref="F19:G19"/>
    <mergeCell ref="B19:E19"/>
    <mergeCell ref="M18:W18"/>
    <mergeCell ref="S19:W19"/>
    <mergeCell ref="M19:P19"/>
    <mergeCell ref="Q19:R19"/>
    <mergeCell ref="H19:L19"/>
    <mergeCell ref="BL21:BM21"/>
    <mergeCell ref="BE21:BF21"/>
    <mergeCell ref="B21:C21"/>
    <mergeCell ref="AY20:BD21"/>
    <mergeCell ref="H20:J21"/>
  </mergeCells>
  <pageMargins left="0.7" right="0.7" top="0.75" bottom="0.75" header="0.3" footer="0.3"/>
  <pageSetup paperSize="9" scale="85" orientation="portrait" r:id="rId1"/>
  <headerFooter>
    <oddFooter>&amp;LReiseregning UiT&amp;Cside &amp;P av &amp;N&amp;Rv. 25.04.2019</oddFooter>
  </headerFooter>
  <rowBreaks count="2" manualBreakCount="2">
    <brk id="75" min="1" max="78" man="1"/>
    <brk id="145" min="1" max="78" man="1"/>
  </rowBreaks>
  <colBreaks count="1" manualBreakCount="1">
    <brk id="79" max="289" man="1"/>
  </colBreaks>
  <drawing r:id="rId2"/>
  <legacyDrawing r:id="rId3"/>
  <controls>
    <mc:AlternateContent xmlns:mc="http://schemas.openxmlformats.org/markup-compatibility/2006">
      <mc:Choice Requires="x14">
        <control shapeId="1025" r:id="rId4" name="ComboBox1">
          <controlPr defaultSize="0" print="0" autoLine="0" linkedCell="BI13" listFillRange="CO25:CP30" r:id="rId5">
            <anchor moveWithCells="1">
              <from>
                <xdr:col>60</xdr:col>
                <xdr:colOff>28575</xdr:colOff>
                <xdr:row>12</xdr:row>
                <xdr:rowOff>19050</xdr:rowOff>
              </from>
              <to>
                <xdr:col>78</xdr:col>
                <xdr:colOff>76200</xdr:colOff>
                <xdr:row>13</xdr:row>
                <xdr:rowOff>152400</xdr:rowOff>
              </to>
            </anchor>
          </controlPr>
        </control>
      </mc:Choice>
      <mc:Fallback>
        <control shapeId="1025" r:id="rId4" name="Combo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tabColor rgb="FFFFFF99"/>
  </sheetPr>
  <dimension ref="A1:DFC48"/>
  <sheetViews>
    <sheetView workbookViewId="0">
      <selection activeCell="B6" sqref="B6"/>
    </sheetView>
  </sheetViews>
  <sheetFormatPr baseColWidth="10" defaultColWidth="11.42578125" defaultRowHeight="14.25"/>
  <cols>
    <col min="1" max="1" width="9.28515625" style="70" customWidth="1"/>
    <col min="2" max="2" width="56.28515625" style="72" customWidth="1"/>
    <col min="3" max="3" width="2.85546875" style="72" customWidth="1"/>
    <col min="4" max="4" width="12.7109375" style="72" hidden="1" customWidth="1"/>
    <col min="5" max="6" width="14.7109375" style="72" customWidth="1"/>
    <col min="7" max="7" width="14.7109375" style="41" customWidth="1"/>
    <col min="8" max="8" width="14.7109375" style="42" customWidth="1"/>
    <col min="9" max="16384" width="11.42578125" style="72"/>
  </cols>
  <sheetData>
    <row r="1" spans="1:8">
      <c r="B1" s="71"/>
    </row>
    <row r="2" spans="1:8">
      <c r="A2" s="39"/>
      <c r="B2" s="30" t="s">
        <v>349</v>
      </c>
      <c r="C2" s="30"/>
      <c r="D2" s="40"/>
      <c r="E2" s="40"/>
      <c r="F2" s="40"/>
    </row>
    <row r="3" spans="1:8">
      <c r="A3" s="39"/>
      <c r="B3" s="40"/>
      <c r="C3" s="40"/>
      <c r="D3" s="55" t="s">
        <v>101</v>
      </c>
      <c r="E3" s="48" t="s">
        <v>305</v>
      </c>
      <c r="F3" s="50" t="s">
        <v>305</v>
      </c>
      <c r="G3" s="45" t="s">
        <v>306</v>
      </c>
      <c r="H3" s="45" t="s">
        <v>330</v>
      </c>
    </row>
    <row r="4" spans="1:8" ht="15" thickBot="1">
      <c r="A4" s="39"/>
      <c r="B4" s="56"/>
      <c r="C4" s="56"/>
      <c r="D4" s="57">
        <v>2010</v>
      </c>
      <c r="E4" s="49">
        <v>2017</v>
      </c>
      <c r="F4" s="51">
        <v>2018</v>
      </c>
      <c r="G4" s="46">
        <v>2018</v>
      </c>
      <c r="H4" s="46">
        <v>2019</v>
      </c>
    </row>
    <row r="5" spans="1:8">
      <c r="A5" s="8" t="s">
        <v>102</v>
      </c>
      <c r="B5" s="9"/>
      <c r="C5" s="56"/>
      <c r="D5" s="10"/>
      <c r="E5" s="47"/>
      <c r="F5" s="47"/>
      <c r="G5" s="28"/>
      <c r="H5" s="29"/>
    </row>
    <row r="6" spans="1:8">
      <c r="A6" s="39"/>
      <c r="B6" s="11" t="s">
        <v>103</v>
      </c>
      <c r="C6" s="11"/>
      <c r="D6" s="12"/>
      <c r="E6" s="47"/>
      <c r="F6" s="47"/>
      <c r="G6" s="28"/>
      <c r="H6" s="29"/>
    </row>
    <row r="7" spans="1:8">
      <c r="A7" s="13">
        <v>1048</v>
      </c>
      <c r="B7" s="58" t="s">
        <v>307</v>
      </c>
      <c r="C7" s="56" t="s">
        <v>24</v>
      </c>
      <c r="D7" s="12"/>
      <c r="E7" s="47">
        <v>289</v>
      </c>
      <c r="F7" s="47">
        <v>289</v>
      </c>
      <c r="G7" s="28">
        <v>297</v>
      </c>
      <c r="H7" s="29">
        <v>200</v>
      </c>
    </row>
    <row r="8" spans="1:8">
      <c r="A8" s="13">
        <v>1075</v>
      </c>
      <c r="B8" s="58" t="s">
        <v>308</v>
      </c>
      <c r="C8" s="56"/>
      <c r="D8" s="12"/>
      <c r="E8" s="47"/>
      <c r="F8" s="47"/>
      <c r="G8" s="28"/>
      <c r="H8" s="29">
        <v>107</v>
      </c>
    </row>
    <row r="9" spans="1:8">
      <c r="A9" s="13">
        <v>1085</v>
      </c>
      <c r="B9" s="58" t="s">
        <v>309</v>
      </c>
      <c r="C9" s="56"/>
      <c r="D9" s="12"/>
      <c r="E9" s="47"/>
      <c r="F9" s="47"/>
      <c r="G9" s="28"/>
      <c r="H9" s="29">
        <v>400</v>
      </c>
    </row>
    <row r="10" spans="1:8">
      <c r="A10" s="39">
        <v>1075</v>
      </c>
      <c r="B10" s="58" t="s">
        <v>310</v>
      </c>
      <c r="C10" s="58" t="s">
        <v>104</v>
      </c>
      <c r="D10" s="12">
        <v>425</v>
      </c>
      <c r="E10" s="47">
        <v>537</v>
      </c>
      <c r="F10" s="47">
        <v>537</v>
      </c>
      <c r="G10" s="28">
        <v>552</v>
      </c>
      <c r="H10" s="29">
        <v>170</v>
      </c>
    </row>
    <row r="11" spans="1:8">
      <c r="A11" s="39"/>
      <c r="B11" s="14" t="s">
        <v>311</v>
      </c>
      <c r="C11" s="58"/>
      <c r="D11" s="12"/>
      <c r="E11" s="47"/>
      <c r="F11" s="47"/>
      <c r="G11" s="28"/>
      <c r="H11" s="29"/>
    </row>
    <row r="12" spans="1:8">
      <c r="A12" s="39"/>
      <c r="B12" s="58" t="s">
        <v>312</v>
      </c>
      <c r="C12" s="58" t="s">
        <v>104</v>
      </c>
      <c r="D12" s="12"/>
      <c r="E12" s="47">
        <f>E7*20/100</f>
        <v>57.8</v>
      </c>
      <c r="F12" s="47">
        <f>F7*20/100</f>
        <v>57.8</v>
      </c>
      <c r="G12" s="28">
        <v>150.80000000000001</v>
      </c>
      <c r="H12" s="29">
        <v>156</v>
      </c>
    </row>
    <row r="13" spans="1:8">
      <c r="A13" s="39"/>
      <c r="B13" s="58" t="s">
        <v>313</v>
      </c>
      <c r="C13" s="58" t="s">
        <v>104</v>
      </c>
      <c r="D13" s="12"/>
      <c r="E13" s="47">
        <f>E7*30/100</f>
        <v>86.7</v>
      </c>
      <c r="F13" s="47">
        <f>F7*30/100</f>
        <v>86.7</v>
      </c>
      <c r="G13" s="28">
        <v>226.2</v>
      </c>
      <c r="H13" s="29">
        <v>234</v>
      </c>
    </row>
    <row r="14" spans="1:8">
      <c r="A14" s="39"/>
      <c r="B14" s="58" t="s">
        <v>314</v>
      </c>
      <c r="C14" s="58" t="s">
        <v>104</v>
      </c>
      <c r="D14" s="12"/>
      <c r="E14" s="47">
        <f>E7*50/100</f>
        <v>144.5</v>
      </c>
      <c r="F14" s="47">
        <f>F7*50/100</f>
        <v>144.5</v>
      </c>
      <c r="G14" s="28">
        <v>377</v>
      </c>
      <c r="H14" s="29">
        <v>390</v>
      </c>
    </row>
    <row r="15" spans="1:8">
      <c r="A15" s="39"/>
      <c r="B15" s="58" t="s">
        <v>315</v>
      </c>
      <c r="C15" s="58"/>
      <c r="D15" s="12"/>
      <c r="E15" s="47"/>
      <c r="F15" s="47"/>
      <c r="G15" s="28"/>
      <c r="H15" s="29"/>
    </row>
    <row r="16" spans="1:8">
      <c r="A16" s="39"/>
      <c r="B16" s="31" t="s">
        <v>105</v>
      </c>
      <c r="C16" s="56"/>
      <c r="D16" s="12"/>
      <c r="E16" s="47"/>
      <c r="F16" s="47"/>
      <c r="G16" s="28"/>
      <c r="H16" s="29"/>
    </row>
    <row r="17" spans="1:2863" s="74" customFormat="1">
      <c r="A17" s="73">
        <v>1087</v>
      </c>
      <c r="B17" s="59" t="s">
        <v>316</v>
      </c>
      <c r="C17" s="59" t="s">
        <v>24</v>
      </c>
      <c r="D17" s="15">
        <v>560</v>
      </c>
      <c r="E17" s="34">
        <v>733</v>
      </c>
      <c r="F17" s="34">
        <v>569</v>
      </c>
      <c r="G17" s="32">
        <v>569</v>
      </c>
      <c r="H17" s="33">
        <v>578</v>
      </c>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c r="IW17" s="72"/>
      <c r="IX17" s="72"/>
      <c r="IY17" s="72"/>
      <c r="IZ17" s="72"/>
      <c r="JA17" s="72"/>
      <c r="JB17" s="72"/>
      <c r="JC17" s="72"/>
      <c r="JD17" s="72"/>
      <c r="JE17" s="72"/>
      <c r="JF17" s="72"/>
      <c r="JG17" s="72"/>
      <c r="JH17" s="72"/>
      <c r="JI17" s="72"/>
      <c r="JJ17" s="72"/>
      <c r="JK17" s="72"/>
      <c r="JL17" s="72"/>
      <c r="JM17" s="72"/>
      <c r="JN17" s="72"/>
      <c r="JO17" s="72"/>
      <c r="JP17" s="72"/>
      <c r="JQ17" s="72"/>
      <c r="JR17" s="72"/>
      <c r="JS17" s="72"/>
      <c r="JT17" s="72"/>
      <c r="JU17" s="72"/>
      <c r="JV17" s="72"/>
      <c r="JW17" s="72"/>
      <c r="JX17" s="72"/>
      <c r="JY17" s="72"/>
      <c r="JZ17" s="72"/>
      <c r="KA17" s="72"/>
      <c r="KB17" s="72"/>
      <c r="KC17" s="72"/>
      <c r="KD17" s="72"/>
      <c r="KE17" s="72"/>
      <c r="KF17" s="72"/>
      <c r="KG17" s="72"/>
      <c r="KH17" s="72"/>
      <c r="KI17" s="72"/>
      <c r="KJ17" s="72"/>
      <c r="KK17" s="72"/>
      <c r="KL17" s="72"/>
      <c r="KM17" s="72"/>
      <c r="KN17" s="72"/>
      <c r="KO17" s="72"/>
      <c r="KP17" s="72"/>
      <c r="KQ17" s="72"/>
      <c r="KR17" s="72"/>
      <c r="KS17" s="72"/>
      <c r="KT17" s="72"/>
      <c r="KU17" s="72"/>
      <c r="KV17" s="72"/>
      <c r="KW17" s="72"/>
      <c r="KX17" s="72"/>
      <c r="KY17" s="72"/>
      <c r="KZ17" s="72"/>
      <c r="LA17" s="72"/>
      <c r="LB17" s="72"/>
      <c r="LC17" s="72"/>
      <c r="LD17" s="72"/>
      <c r="LE17" s="72"/>
      <c r="LF17" s="72"/>
      <c r="LG17" s="72"/>
      <c r="LH17" s="72"/>
      <c r="LI17" s="72"/>
      <c r="LJ17" s="72"/>
      <c r="LK17" s="72"/>
      <c r="LL17" s="72"/>
      <c r="LM17" s="72"/>
      <c r="LN17" s="72"/>
      <c r="LO17" s="72"/>
      <c r="LP17" s="72"/>
      <c r="LQ17" s="72"/>
      <c r="LR17" s="72"/>
      <c r="LS17" s="72"/>
      <c r="LT17" s="72"/>
      <c r="LU17" s="72"/>
      <c r="LV17" s="72"/>
      <c r="LW17" s="72"/>
      <c r="LX17" s="72"/>
      <c r="LY17" s="72"/>
      <c r="LZ17" s="72"/>
      <c r="MA17" s="72"/>
      <c r="MB17" s="72"/>
      <c r="MC17" s="72"/>
      <c r="MD17" s="72"/>
      <c r="ME17" s="72"/>
      <c r="MF17" s="72"/>
      <c r="MG17" s="72"/>
      <c r="MH17" s="72"/>
      <c r="MI17" s="72"/>
      <c r="MJ17" s="72"/>
      <c r="MK17" s="72"/>
      <c r="ML17" s="72"/>
      <c r="MM17" s="72"/>
      <c r="MN17" s="72"/>
      <c r="MO17" s="72"/>
      <c r="MP17" s="72"/>
      <c r="MQ17" s="72"/>
      <c r="MR17" s="72"/>
      <c r="MS17" s="72"/>
      <c r="MT17" s="72"/>
      <c r="MU17" s="72"/>
      <c r="MV17" s="72"/>
      <c r="MW17" s="72"/>
      <c r="MX17" s="72"/>
      <c r="MY17" s="72"/>
      <c r="MZ17" s="72"/>
      <c r="NA17" s="72"/>
      <c r="NB17" s="72"/>
      <c r="NC17" s="72"/>
      <c r="ND17" s="72"/>
      <c r="NE17" s="72"/>
      <c r="NF17" s="72"/>
      <c r="NG17" s="72"/>
      <c r="NH17" s="72"/>
      <c r="NI17" s="72"/>
      <c r="NJ17" s="72"/>
      <c r="NK17" s="72"/>
      <c r="NL17" s="72"/>
      <c r="NM17" s="72"/>
      <c r="NN17" s="72"/>
      <c r="NO17" s="72"/>
      <c r="NP17" s="72"/>
      <c r="NQ17" s="72"/>
      <c r="NR17" s="72"/>
      <c r="NS17" s="72"/>
      <c r="NT17" s="72"/>
      <c r="NU17" s="72"/>
      <c r="NV17" s="72"/>
      <c r="NW17" s="72"/>
      <c r="NX17" s="72"/>
      <c r="NY17" s="72"/>
      <c r="NZ17" s="72"/>
      <c r="OA17" s="72"/>
      <c r="OB17" s="72"/>
      <c r="OC17" s="72"/>
      <c r="OD17" s="72"/>
      <c r="OE17" s="72"/>
      <c r="OF17" s="72"/>
      <c r="OG17" s="72"/>
      <c r="OH17" s="72"/>
      <c r="OI17" s="72"/>
      <c r="OJ17" s="72"/>
      <c r="OK17" s="72"/>
      <c r="OL17" s="72"/>
      <c r="OM17" s="72"/>
      <c r="ON17" s="72"/>
      <c r="OO17" s="72"/>
      <c r="OP17" s="72"/>
      <c r="OQ17" s="72"/>
      <c r="OR17" s="72"/>
      <c r="OS17" s="72"/>
      <c r="OT17" s="72"/>
      <c r="OU17" s="72"/>
      <c r="OV17" s="72"/>
      <c r="OW17" s="72"/>
      <c r="OX17" s="72"/>
      <c r="OY17" s="72"/>
      <c r="OZ17" s="72"/>
      <c r="PA17" s="72"/>
      <c r="PB17" s="72"/>
      <c r="PC17" s="72"/>
      <c r="PD17" s="72"/>
      <c r="PE17" s="72"/>
      <c r="PF17" s="72"/>
      <c r="PG17" s="72"/>
      <c r="PH17" s="72"/>
      <c r="PI17" s="72"/>
      <c r="PJ17" s="72"/>
      <c r="PK17" s="72"/>
      <c r="PL17" s="72"/>
      <c r="PM17" s="72"/>
      <c r="PN17" s="72"/>
      <c r="PO17" s="72"/>
      <c r="PP17" s="72"/>
      <c r="PQ17" s="72"/>
      <c r="PR17" s="72"/>
      <c r="PS17" s="72"/>
      <c r="PT17" s="72"/>
      <c r="PU17" s="72"/>
      <c r="PV17" s="72"/>
      <c r="PW17" s="72"/>
      <c r="PX17" s="72"/>
      <c r="PY17" s="72"/>
      <c r="PZ17" s="72"/>
      <c r="QA17" s="72"/>
      <c r="QB17" s="72"/>
      <c r="QC17" s="72"/>
      <c r="QD17" s="72"/>
      <c r="QE17" s="72"/>
      <c r="QF17" s="72"/>
      <c r="QG17" s="72"/>
      <c r="QH17" s="72"/>
      <c r="QI17" s="72"/>
      <c r="QJ17" s="72"/>
      <c r="QK17" s="72"/>
      <c r="QL17" s="72"/>
      <c r="QM17" s="72"/>
      <c r="QN17" s="72"/>
      <c r="QO17" s="72"/>
      <c r="QP17" s="72"/>
      <c r="QQ17" s="72"/>
      <c r="QR17" s="72"/>
      <c r="QS17" s="72"/>
      <c r="QT17" s="72"/>
      <c r="QU17" s="72"/>
      <c r="QV17" s="72"/>
      <c r="QW17" s="72"/>
      <c r="QX17" s="72"/>
      <c r="QY17" s="72"/>
      <c r="QZ17" s="72"/>
      <c r="RA17" s="72"/>
      <c r="RB17" s="72"/>
      <c r="RC17" s="72"/>
      <c r="RD17" s="72"/>
      <c r="RE17" s="72"/>
      <c r="RF17" s="72"/>
      <c r="RG17" s="72"/>
      <c r="RH17" s="72"/>
      <c r="RI17" s="72"/>
      <c r="RJ17" s="72"/>
      <c r="RK17" s="72"/>
      <c r="RL17" s="72"/>
      <c r="RM17" s="72"/>
      <c r="RN17" s="72"/>
      <c r="RO17" s="72"/>
      <c r="RP17" s="72"/>
      <c r="RQ17" s="72"/>
      <c r="RR17" s="72"/>
      <c r="RS17" s="72"/>
      <c r="RT17" s="72"/>
      <c r="RU17" s="72"/>
      <c r="RV17" s="72"/>
      <c r="RW17" s="72"/>
      <c r="RX17" s="72"/>
      <c r="RY17" s="72"/>
      <c r="RZ17" s="72"/>
      <c r="SA17" s="72"/>
      <c r="SB17" s="72"/>
      <c r="SC17" s="72"/>
      <c r="SD17" s="72"/>
      <c r="SE17" s="72"/>
      <c r="SF17" s="72"/>
      <c r="SG17" s="72"/>
      <c r="SH17" s="72"/>
      <c r="SI17" s="72"/>
      <c r="SJ17" s="72"/>
      <c r="SK17" s="72"/>
      <c r="SL17" s="72"/>
      <c r="SM17" s="72"/>
      <c r="SN17" s="72"/>
      <c r="SO17" s="72"/>
      <c r="SP17" s="72"/>
      <c r="SQ17" s="72"/>
      <c r="SR17" s="72"/>
      <c r="SS17" s="72"/>
      <c r="ST17" s="72"/>
      <c r="SU17" s="72"/>
      <c r="SV17" s="72"/>
      <c r="SW17" s="72"/>
      <c r="SX17" s="72"/>
      <c r="SY17" s="72"/>
      <c r="SZ17" s="72"/>
      <c r="TA17" s="72"/>
      <c r="TB17" s="72"/>
      <c r="TC17" s="72"/>
      <c r="TD17" s="72"/>
      <c r="TE17" s="72"/>
      <c r="TF17" s="72"/>
      <c r="TG17" s="72"/>
      <c r="TH17" s="72"/>
      <c r="TI17" s="72"/>
      <c r="TJ17" s="72"/>
      <c r="TK17" s="72"/>
      <c r="TL17" s="72"/>
      <c r="TM17" s="72"/>
      <c r="TN17" s="72"/>
      <c r="TO17" s="72"/>
      <c r="TP17" s="72"/>
      <c r="TQ17" s="72"/>
      <c r="TR17" s="72"/>
      <c r="TS17" s="72"/>
      <c r="TT17" s="72"/>
      <c r="TU17" s="72"/>
      <c r="TV17" s="72"/>
      <c r="TW17" s="72"/>
      <c r="TX17" s="72"/>
      <c r="TY17" s="72"/>
      <c r="TZ17" s="72"/>
      <c r="UA17" s="72"/>
      <c r="UB17" s="72"/>
      <c r="UC17" s="72"/>
      <c r="UD17" s="72"/>
      <c r="UE17" s="72"/>
      <c r="UF17" s="72"/>
      <c r="UG17" s="72"/>
      <c r="UH17" s="72"/>
      <c r="UI17" s="72"/>
      <c r="UJ17" s="72"/>
      <c r="UK17" s="72"/>
      <c r="UL17" s="72"/>
      <c r="UM17" s="72"/>
      <c r="UN17" s="72"/>
      <c r="UO17" s="72"/>
      <c r="UP17" s="72"/>
      <c r="UQ17" s="72"/>
      <c r="UR17" s="72"/>
      <c r="US17" s="72"/>
      <c r="UT17" s="72"/>
      <c r="UU17" s="72"/>
      <c r="UV17" s="72"/>
      <c r="UW17" s="72"/>
      <c r="UX17" s="72"/>
      <c r="UY17" s="72"/>
      <c r="UZ17" s="72"/>
      <c r="VA17" s="72"/>
      <c r="VB17" s="72"/>
      <c r="VC17" s="72"/>
      <c r="VD17" s="72"/>
      <c r="VE17" s="72"/>
      <c r="VF17" s="72"/>
      <c r="VG17" s="72"/>
      <c r="VH17" s="72"/>
      <c r="VI17" s="72"/>
      <c r="VJ17" s="72"/>
      <c r="VK17" s="72"/>
      <c r="VL17" s="72"/>
      <c r="VM17" s="72"/>
      <c r="VN17" s="72"/>
      <c r="VO17" s="72"/>
      <c r="VP17" s="72"/>
      <c r="VQ17" s="72"/>
      <c r="VR17" s="72"/>
      <c r="VS17" s="72"/>
      <c r="VT17" s="72"/>
      <c r="VU17" s="72"/>
      <c r="VV17" s="72"/>
      <c r="VW17" s="72"/>
      <c r="VX17" s="72"/>
      <c r="VY17" s="72"/>
      <c r="VZ17" s="72"/>
      <c r="WA17" s="72"/>
      <c r="WB17" s="72"/>
      <c r="WC17" s="72"/>
      <c r="WD17" s="72"/>
      <c r="WE17" s="72"/>
      <c r="WF17" s="72"/>
      <c r="WG17" s="72"/>
      <c r="WH17" s="72"/>
      <c r="WI17" s="72"/>
      <c r="WJ17" s="72"/>
      <c r="WK17" s="72"/>
      <c r="WL17" s="72"/>
      <c r="WM17" s="72"/>
      <c r="WN17" s="72"/>
      <c r="WO17" s="72"/>
      <c r="WP17" s="72"/>
      <c r="WQ17" s="72"/>
      <c r="WR17" s="72"/>
      <c r="WS17" s="72"/>
      <c r="WT17" s="72"/>
      <c r="WU17" s="72"/>
      <c r="WV17" s="72"/>
      <c r="WW17" s="72"/>
      <c r="WX17" s="72"/>
      <c r="WY17" s="72"/>
      <c r="WZ17" s="72"/>
      <c r="XA17" s="72"/>
      <c r="XB17" s="72"/>
      <c r="XC17" s="72"/>
      <c r="XD17" s="72"/>
      <c r="XE17" s="72"/>
      <c r="XF17" s="72"/>
      <c r="XG17" s="72"/>
      <c r="XH17" s="72"/>
      <c r="XI17" s="72"/>
      <c r="XJ17" s="72"/>
      <c r="XK17" s="72"/>
      <c r="XL17" s="72"/>
      <c r="XM17" s="72"/>
      <c r="XN17" s="72"/>
      <c r="XO17" s="72"/>
      <c r="XP17" s="72"/>
      <c r="XQ17" s="72"/>
      <c r="XR17" s="72"/>
      <c r="XS17" s="72"/>
      <c r="XT17" s="72"/>
      <c r="XU17" s="72"/>
      <c r="XV17" s="72"/>
      <c r="XW17" s="72"/>
      <c r="XX17" s="72"/>
      <c r="XY17" s="72"/>
      <c r="XZ17" s="72"/>
      <c r="YA17" s="72"/>
      <c r="YB17" s="72"/>
      <c r="YC17" s="72"/>
      <c r="YD17" s="72"/>
      <c r="YE17" s="72"/>
      <c r="YF17" s="72"/>
      <c r="YG17" s="72"/>
      <c r="YH17" s="72"/>
      <c r="YI17" s="72"/>
      <c r="YJ17" s="72"/>
      <c r="YK17" s="72"/>
      <c r="YL17" s="72"/>
      <c r="YM17" s="72"/>
      <c r="YN17" s="72"/>
      <c r="YO17" s="72"/>
      <c r="YP17" s="72"/>
      <c r="YQ17" s="72"/>
      <c r="YR17" s="72"/>
      <c r="YS17" s="72"/>
      <c r="YT17" s="72"/>
      <c r="YU17" s="72"/>
      <c r="YV17" s="72"/>
      <c r="YW17" s="72"/>
      <c r="YX17" s="72"/>
      <c r="YY17" s="72"/>
      <c r="YZ17" s="72"/>
      <c r="ZA17" s="72"/>
      <c r="ZB17" s="72"/>
      <c r="ZC17" s="72"/>
      <c r="ZD17" s="72"/>
      <c r="ZE17" s="72"/>
      <c r="ZF17" s="72"/>
      <c r="ZG17" s="72"/>
      <c r="ZH17" s="72"/>
      <c r="ZI17" s="72"/>
      <c r="ZJ17" s="72"/>
      <c r="ZK17" s="72"/>
      <c r="ZL17" s="72"/>
      <c r="ZM17" s="72"/>
      <c r="ZN17" s="72"/>
      <c r="ZO17" s="72"/>
      <c r="ZP17" s="72"/>
      <c r="ZQ17" s="72"/>
      <c r="ZR17" s="72"/>
      <c r="ZS17" s="72"/>
      <c r="ZT17" s="72"/>
      <c r="ZU17" s="72"/>
      <c r="ZV17" s="72"/>
      <c r="ZW17" s="72"/>
      <c r="ZX17" s="72"/>
      <c r="ZY17" s="72"/>
      <c r="ZZ17" s="72"/>
      <c r="AAA17" s="72"/>
      <c r="AAB17" s="72"/>
      <c r="AAC17" s="72"/>
      <c r="AAD17" s="72"/>
      <c r="AAE17" s="72"/>
      <c r="AAF17" s="72"/>
      <c r="AAG17" s="72"/>
      <c r="AAH17" s="72"/>
      <c r="AAI17" s="72"/>
      <c r="AAJ17" s="72"/>
      <c r="AAK17" s="72"/>
      <c r="AAL17" s="72"/>
      <c r="AAM17" s="72"/>
      <c r="AAN17" s="72"/>
      <c r="AAO17" s="72"/>
      <c r="AAP17" s="72"/>
      <c r="AAQ17" s="72"/>
      <c r="AAR17" s="72"/>
      <c r="AAS17" s="72"/>
      <c r="AAT17" s="72"/>
      <c r="AAU17" s="72"/>
      <c r="AAV17" s="72"/>
      <c r="AAW17" s="72"/>
      <c r="AAX17" s="72"/>
      <c r="AAY17" s="72"/>
      <c r="AAZ17" s="72"/>
      <c r="ABA17" s="72"/>
      <c r="ABB17" s="72"/>
      <c r="ABC17" s="72"/>
      <c r="ABD17" s="72"/>
      <c r="ABE17" s="72"/>
      <c r="ABF17" s="72"/>
      <c r="ABG17" s="72"/>
      <c r="ABH17" s="72"/>
      <c r="ABI17" s="72"/>
      <c r="ABJ17" s="72"/>
      <c r="ABK17" s="72"/>
      <c r="ABL17" s="72"/>
      <c r="ABM17" s="72"/>
      <c r="ABN17" s="72"/>
      <c r="ABO17" s="72"/>
      <c r="ABP17" s="72"/>
      <c r="ABQ17" s="72"/>
      <c r="ABR17" s="72"/>
      <c r="ABS17" s="72"/>
      <c r="ABT17" s="72"/>
      <c r="ABU17" s="72"/>
      <c r="ABV17" s="72"/>
      <c r="ABW17" s="72"/>
      <c r="ABX17" s="72"/>
      <c r="ABY17" s="72"/>
      <c r="ABZ17" s="72"/>
      <c r="ACA17" s="72"/>
      <c r="ACB17" s="72"/>
      <c r="ACC17" s="72"/>
      <c r="ACD17" s="72"/>
      <c r="ACE17" s="72"/>
      <c r="ACF17" s="72"/>
      <c r="ACG17" s="72"/>
      <c r="ACH17" s="72"/>
      <c r="ACI17" s="72"/>
      <c r="ACJ17" s="72"/>
      <c r="ACK17" s="72"/>
      <c r="ACL17" s="72"/>
      <c r="ACM17" s="72"/>
      <c r="ACN17" s="72"/>
      <c r="ACO17" s="72"/>
      <c r="ACP17" s="72"/>
      <c r="ACQ17" s="72"/>
      <c r="ACR17" s="72"/>
      <c r="ACS17" s="72"/>
      <c r="ACT17" s="72"/>
      <c r="ACU17" s="72"/>
      <c r="ACV17" s="72"/>
      <c r="ACW17" s="72"/>
      <c r="ACX17" s="72"/>
      <c r="ACY17" s="72"/>
      <c r="ACZ17" s="72"/>
      <c r="ADA17" s="72"/>
      <c r="ADB17" s="72"/>
      <c r="ADC17" s="72"/>
      <c r="ADD17" s="72"/>
      <c r="ADE17" s="72"/>
      <c r="ADF17" s="72"/>
      <c r="ADG17" s="72"/>
      <c r="ADH17" s="72"/>
      <c r="ADI17" s="72"/>
      <c r="ADJ17" s="72"/>
      <c r="ADK17" s="72"/>
      <c r="ADL17" s="72"/>
      <c r="ADM17" s="72"/>
      <c r="ADN17" s="72"/>
      <c r="ADO17" s="72"/>
      <c r="ADP17" s="72"/>
      <c r="ADQ17" s="72"/>
      <c r="ADR17" s="72"/>
      <c r="ADS17" s="72"/>
      <c r="ADT17" s="72"/>
      <c r="ADU17" s="72"/>
      <c r="ADV17" s="72"/>
      <c r="ADW17" s="72"/>
      <c r="ADX17" s="72"/>
      <c r="ADY17" s="72"/>
      <c r="ADZ17" s="72"/>
      <c r="AEA17" s="72"/>
      <c r="AEB17" s="72"/>
      <c r="AEC17" s="72"/>
      <c r="AED17" s="72"/>
      <c r="AEE17" s="72"/>
      <c r="AEF17" s="72"/>
      <c r="AEG17" s="72"/>
      <c r="AEH17" s="72"/>
      <c r="AEI17" s="72"/>
      <c r="AEJ17" s="72"/>
      <c r="AEK17" s="72"/>
      <c r="AEL17" s="72"/>
      <c r="AEM17" s="72"/>
      <c r="AEN17" s="72"/>
      <c r="AEO17" s="72"/>
      <c r="AEP17" s="72"/>
      <c r="AEQ17" s="72"/>
      <c r="AER17" s="72"/>
      <c r="AES17" s="72"/>
      <c r="AET17" s="72"/>
      <c r="AEU17" s="72"/>
      <c r="AEV17" s="72"/>
      <c r="AEW17" s="72"/>
      <c r="AEX17" s="72"/>
      <c r="AEY17" s="72"/>
      <c r="AEZ17" s="72"/>
      <c r="AFA17" s="72"/>
      <c r="AFB17" s="72"/>
      <c r="AFC17" s="72"/>
      <c r="AFD17" s="72"/>
      <c r="AFE17" s="72"/>
      <c r="AFF17" s="72"/>
      <c r="AFG17" s="72"/>
      <c r="AFH17" s="72"/>
      <c r="AFI17" s="72"/>
      <c r="AFJ17" s="72"/>
      <c r="AFK17" s="72"/>
      <c r="AFL17" s="72"/>
      <c r="AFM17" s="72"/>
      <c r="AFN17" s="72"/>
      <c r="AFO17" s="72"/>
      <c r="AFP17" s="72"/>
      <c r="AFQ17" s="72"/>
      <c r="AFR17" s="72"/>
      <c r="AFS17" s="72"/>
      <c r="AFT17" s="72"/>
      <c r="AFU17" s="72"/>
      <c r="AFV17" s="72"/>
      <c r="AFW17" s="72"/>
      <c r="AFX17" s="72"/>
      <c r="AFY17" s="72"/>
      <c r="AFZ17" s="72"/>
      <c r="AGA17" s="72"/>
      <c r="AGB17" s="72"/>
      <c r="AGC17" s="72"/>
      <c r="AGD17" s="72"/>
      <c r="AGE17" s="72"/>
      <c r="AGF17" s="72"/>
      <c r="AGG17" s="72"/>
      <c r="AGH17" s="72"/>
      <c r="AGI17" s="72"/>
      <c r="AGJ17" s="72"/>
      <c r="AGK17" s="72"/>
      <c r="AGL17" s="72"/>
      <c r="AGM17" s="72"/>
      <c r="AGN17" s="72"/>
      <c r="AGO17" s="72"/>
      <c r="AGP17" s="72"/>
      <c r="AGQ17" s="72"/>
      <c r="AGR17" s="72"/>
      <c r="AGS17" s="72"/>
      <c r="AGT17" s="72"/>
      <c r="AGU17" s="72"/>
      <c r="AGV17" s="72"/>
      <c r="AGW17" s="72"/>
      <c r="AGX17" s="72"/>
      <c r="AGY17" s="72"/>
      <c r="AGZ17" s="72"/>
      <c r="AHA17" s="72"/>
      <c r="AHB17" s="72"/>
      <c r="AHC17" s="72"/>
      <c r="AHD17" s="72"/>
      <c r="AHE17" s="72"/>
      <c r="AHF17" s="72"/>
      <c r="AHG17" s="72"/>
      <c r="AHH17" s="72"/>
      <c r="AHI17" s="72"/>
      <c r="AHJ17" s="72"/>
      <c r="AHK17" s="72"/>
      <c r="AHL17" s="72"/>
      <c r="AHM17" s="72"/>
      <c r="AHN17" s="72"/>
      <c r="AHO17" s="72"/>
      <c r="AHP17" s="72"/>
      <c r="AHQ17" s="72"/>
      <c r="AHR17" s="72"/>
      <c r="AHS17" s="72"/>
      <c r="AHT17" s="72"/>
      <c r="AHU17" s="72"/>
      <c r="AHV17" s="72"/>
      <c r="AHW17" s="72"/>
      <c r="AHX17" s="72"/>
      <c r="AHY17" s="72"/>
      <c r="AHZ17" s="72"/>
      <c r="AIA17" s="72"/>
      <c r="AIB17" s="72"/>
      <c r="AIC17" s="72"/>
      <c r="AID17" s="72"/>
      <c r="AIE17" s="72"/>
      <c r="AIF17" s="72"/>
      <c r="AIG17" s="72"/>
      <c r="AIH17" s="72"/>
      <c r="AII17" s="72"/>
      <c r="AIJ17" s="72"/>
      <c r="AIK17" s="72"/>
      <c r="AIL17" s="72"/>
      <c r="AIM17" s="72"/>
      <c r="AIN17" s="72"/>
      <c r="AIO17" s="72"/>
      <c r="AIP17" s="72"/>
      <c r="AIQ17" s="72"/>
      <c r="AIR17" s="72"/>
      <c r="AIS17" s="72"/>
      <c r="AIT17" s="72"/>
      <c r="AIU17" s="72"/>
      <c r="AIV17" s="72"/>
      <c r="AIW17" s="72"/>
      <c r="AIX17" s="72"/>
      <c r="AIY17" s="72"/>
      <c r="AIZ17" s="72"/>
      <c r="AJA17" s="72"/>
      <c r="AJB17" s="72"/>
      <c r="AJC17" s="72"/>
      <c r="AJD17" s="72"/>
      <c r="AJE17" s="72"/>
      <c r="AJF17" s="72"/>
      <c r="AJG17" s="72"/>
      <c r="AJH17" s="72"/>
      <c r="AJI17" s="72"/>
      <c r="AJJ17" s="72"/>
      <c r="AJK17" s="72"/>
      <c r="AJL17" s="72"/>
      <c r="AJM17" s="72"/>
      <c r="AJN17" s="72"/>
      <c r="AJO17" s="72"/>
      <c r="AJP17" s="72"/>
      <c r="AJQ17" s="72"/>
      <c r="AJR17" s="72"/>
      <c r="AJS17" s="72"/>
      <c r="AJT17" s="72"/>
      <c r="AJU17" s="72"/>
      <c r="AJV17" s="72"/>
      <c r="AJW17" s="72"/>
      <c r="AJX17" s="72"/>
      <c r="AJY17" s="72"/>
      <c r="AJZ17" s="72"/>
      <c r="AKA17" s="72"/>
      <c r="AKB17" s="72"/>
      <c r="AKC17" s="72"/>
      <c r="AKD17" s="72"/>
      <c r="AKE17" s="72"/>
      <c r="AKF17" s="72"/>
      <c r="AKG17" s="72"/>
      <c r="AKH17" s="72"/>
      <c r="AKI17" s="72"/>
      <c r="AKJ17" s="72"/>
      <c r="AKK17" s="72"/>
      <c r="AKL17" s="72"/>
      <c r="AKM17" s="72"/>
      <c r="AKN17" s="72"/>
      <c r="AKO17" s="72"/>
      <c r="AKP17" s="72"/>
      <c r="AKQ17" s="72"/>
      <c r="AKR17" s="72"/>
      <c r="AKS17" s="72"/>
      <c r="AKT17" s="72"/>
      <c r="AKU17" s="72"/>
      <c r="AKV17" s="72"/>
      <c r="AKW17" s="72"/>
      <c r="AKX17" s="72"/>
      <c r="AKY17" s="72"/>
      <c r="AKZ17" s="72"/>
      <c r="ALA17" s="72"/>
      <c r="ALB17" s="72"/>
      <c r="ALC17" s="72"/>
      <c r="ALD17" s="72"/>
      <c r="ALE17" s="72"/>
      <c r="ALF17" s="72"/>
      <c r="ALG17" s="72"/>
      <c r="ALH17" s="72"/>
      <c r="ALI17" s="72"/>
      <c r="ALJ17" s="72"/>
      <c r="ALK17" s="72"/>
      <c r="ALL17" s="72"/>
      <c r="ALM17" s="72"/>
      <c r="ALN17" s="72"/>
      <c r="ALO17" s="72"/>
      <c r="ALP17" s="72"/>
      <c r="ALQ17" s="72"/>
      <c r="ALR17" s="72"/>
      <c r="ALS17" s="72"/>
      <c r="ALT17" s="72"/>
      <c r="ALU17" s="72"/>
      <c r="ALV17" s="72"/>
      <c r="ALW17" s="72"/>
      <c r="ALX17" s="72"/>
      <c r="ALY17" s="72"/>
      <c r="ALZ17" s="72"/>
      <c r="AMA17" s="72"/>
      <c r="AMB17" s="72"/>
      <c r="AMC17" s="72"/>
      <c r="AMD17" s="72"/>
      <c r="AME17" s="72"/>
      <c r="AMF17" s="72"/>
      <c r="AMG17" s="72"/>
      <c r="AMH17" s="72"/>
      <c r="AMI17" s="72"/>
      <c r="AMJ17" s="72"/>
      <c r="AMK17" s="72"/>
      <c r="AML17" s="72"/>
      <c r="AMM17" s="72"/>
      <c r="AMN17" s="72"/>
      <c r="AMO17" s="72"/>
      <c r="AMP17" s="72"/>
      <c r="AMQ17" s="72"/>
      <c r="AMR17" s="72"/>
      <c r="AMS17" s="72"/>
      <c r="AMT17" s="72"/>
      <c r="AMU17" s="72"/>
      <c r="AMV17" s="72"/>
      <c r="AMW17" s="72"/>
      <c r="AMX17" s="72"/>
      <c r="AMY17" s="72"/>
      <c r="AMZ17" s="72"/>
      <c r="ANA17" s="72"/>
      <c r="ANB17" s="72"/>
      <c r="ANC17" s="72"/>
      <c r="AND17" s="72"/>
      <c r="ANE17" s="72"/>
      <c r="ANF17" s="72"/>
      <c r="ANG17" s="72"/>
      <c r="ANH17" s="72"/>
      <c r="ANI17" s="72"/>
      <c r="ANJ17" s="72"/>
      <c r="ANK17" s="72"/>
      <c r="ANL17" s="72"/>
      <c r="ANM17" s="72"/>
      <c r="ANN17" s="72"/>
      <c r="ANO17" s="72"/>
      <c r="ANP17" s="72"/>
      <c r="ANQ17" s="72"/>
      <c r="ANR17" s="72"/>
      <c r="ANS17" s="72"/>
      <c r="ANT17" s="72"/>
      <c r="ANU17" s="72"/>
      <c r="ANV17" s="72"/>
      <c r="ANW17" s="72"/>
      <c r="ANX17" s="72"/>
      <c r="ANY17" s="72"/>
      <c r="ANZ17" s="72"/>
      <c r="AOA17" s="72"/>
      <c r="AOB17" s="72"/>
      <c r="AOC17" s="72"/>
      <c r="AOD17" s="72"/>
      <c r="AOE17" s="72"/>
      <c r="AOF17" s="72"/>
      <c r="AOG17" s="72"/>
      <c r="AOH17" s="72"/>
      <c r="AOI17" s="72"/>
      <c r="AOJ17" s="72"/>
      <c r="AOK17" s="72"/>
      <c r="AOL17" s="72"/>
      <c r="AOM17" s="72"/>
      <c r="AON17" s="72"/>
      <c r="AOO17" s="72"/>
      <c r="AOP17" s="72"/>
      <c r="AOQ17" s="72"/>
      <c r="AOR17" s="72"/>
      <c r="AOS17" s="72"/>
      <c r="AOT17" s="72"/>
      <c r="AOU17" s="72"/>
      <c r="AOV17" s="72"/>
      <c r="AOW17" s="72"/>
      <c r="AOX17" s="72"/>
      <c r="AOY17" s="72"/>
      <c r="AOZ17" s="72"/>
      <c r="APA17" s="72"/>
      <c r="APB17" s="72"/>
      <c r="APC17" s="72"/>
      <c r="APD17" s="72"/>
      <c r="APE17" s="72"/>
      <c r="APF17" s="72"/>
      <c r="APG17" s="72"/>
      <c r="APH17" s="72"/>
      <c r="API17" s="72"/>
      <c r="APJ17" s="72"/>
      <c r="APK17" s="72"/>
      <c r="APL17" s="72"/>
      <c r="APM17" s="72"/>
      <c r="APN17" s="72"/>
      <c r="APO17" s="72"/>
      <c r="APP17" s="72"/>
      <c r="APQ17" s="72"/>
      <c r="APR17" s="72"/>
      <c r="APS17" s="72"/>
      <c r="APT17" s="72"/>
      <c r="APU17" s="72"/>
      <c r="APV17" s="72"/>
      <c r="APW17" s="72"/>
      <c r="APX17" s="72"/>
      <c r="APY17" s="72"/>
      <c r="APZ17" s="72"/>
      <c r="AQA17" s="72"/>
      <c r="AQB17" s="72"/>
      <c r="AQC17" s="72"/>
      <c r="AQD17" s="72"/>
      <c r="AQE17" s="72"/>
      <c r="AQF17" s="72"/>
      <c r="AQG17" s="72"/>
      <c r="AQH17" s="72"/>
      <c r="AQI17" s="72"/>
      <c r="AQJ17" s="72"/>
      <c r="AQK17" s="72"/>
      <c r="AQL17" s="72"/>
      <c r="AQM17" s="72"/>
      <c r="AQN17" s="72"/>
      <c r="AQO17" s="72"/>
      <c r="AQP17" s="72"/>
      <c r="AQQ17" s="72"/>
      <c r="AQR17" s="72"/>
      <c r="AQS17" s="72"/>
      <c r="AQT17" s="72"/>
      <c r="AQU17" s="72"/>
      <c r="AQV17" s="72"/>
      <c r="AQW17" s="72"/>
      <c r="AQX17" s="72"/>
      <c r="AQY17" s="72"/>
      <c r="AQZ17" s="72"/>
      <c r="ARA17" s="72"/>
      <c r="ARB17" s="72"/>
      <c r="ARC17" s="72"/>
      <c r="ARD17" s="72"/>
      <c r="ARE17" s="72"/>
      <c r="ARF17" s="72"/>
      <c r="ARG17" s="72"/>
      <c r="ARH17" s="72"/>
      <c r="ARI17" s="72"/>
      <c r="ARJ17" s="72"/>
      <c r="ARK17" s="72"/>
      <c r="ARL17" s="72"/>
      <c r="ARM17" s="72"/>
      <c r="ARN17" s="72"/>
      <c r="ARO17" s="72"/>
      <c r="ARP17" s="72"/>
      <c r="ARQ17" s="72"/>
      <c r="ARR17" s="72"/>
      <c r="ARS17" s="72"/>
      <c r="ART17" s="72"/>
      <c r="ARU17" s="72"/>
      <c r="ARV17" s="72"/>
      <c r="ARW17" s="72"/>
      <c r="ARX17" s="72"/>
      <c r="ARY17" s="72"/>
      <c r="ARZ17" s="72"/>
      <c r="ASA17" s="72"/>
      <c r="ASB17" s="72"/>
      <c r="ASC17" s="72"/>
      <c r="ASD17" s="72"/>
      <c r="ASE17" s="72"/>
      <c r="ASF17" s="72"/>
      <c r="ASG17" s="72"/>
      <c r="ASH17" s="72"/>
      <c r="ASI17" s="72"/>
      <c r="ASJ17" s="72"/>
      <c r="ASK17" s="72"/>
      <c r="ASL17" s="72"/>
      <c r="ASM17" s="72"/>
      <c r="ASN17" s="72"/>
      <c r="ASO17" s="72"/>
      <c r="ASP17" s="72"/>
      <c r="ASQ17" s="72"/>
      <c r="ASR17" s="72"/>
      <c r="ASS17" s="72"/>
      <c r="AST17" s="72"/>
      <c r="ASU17" s="72"/>
      <c r="ASV17" s="72"/>
      <c r="ASW17" s="72"/>
      <c r="ASX17" s="72"/>
      <c r="ASY17" s="72"/>
      <c r="ASZ17" s="72"/>
      <c r="ATA17" s="72"/>
      <c r="ATB17" s="72"/>
      <c r="ATC17" s="72"/>
      <c r="ATD17" s="72"/>
      <c r="ATE17" s="72"/>
      <c r="ATF17" s="72"/>
      <c r="ATG17" s="72"/>
      <c r="ATH17" s="72"/>
      <c r="ATI17" s="72"/>
      <c r="ATJ17" s="72"/>
      <c r="ATK17" s="72"/>
      <c r="ATL17" s="72"/>
      <c r="ATM17" s="72"/>
      <c r="ATN17" s="72"/>
      <c r="ATO17" s="72"/>
      <c r="ATP17" s="72"/>
      <c r="ATQ17" s="72"/>
      <c r="ATR17" s="72"/>
      <c r="ATS17" s="72"/>
      <c r="ATT17" s="72"/>
      <c r="ATU17" s="72"/>
      <c r="ATV17" s="72"/>
      <c r="ATW17" s="72"/>
      <c r="ATX17" s="72"/>
      <c r="ATY17" s="72"/>
      <c r="ATZ17" s="72"/>
      <c r="AUA17" s="72"/>
      <c r="AUB17" s="72"/>
      <c r="AUC17" s="72"/>
      <c r="AUD17" s="72"/>
      <c r="AUE17" s="72"/>
      <c r="AUF17" s="72"/>
      <c r="AUG17" s="72"/>
      <c r="AUH17" s="72"/>
      <c r="AUI17" s="72"/>
      <c r="AUJ17" s="72"/>
      <c r="AUK17" s="72"/>
      <c r="AUL17" s="72"/>
      <c r="AUM17" s="72"/>
      <c r="AUN17" s="72"/>
      <c r="AUO17" s="72"/>
      <c r="AUP17" s="72"/>
      <c r="AUQ17" s="72"/>
      <c r="AUR17" s="72"/>
      <c r="AUS17" s="72"/>
      <c r="AUT17" s="72"/>
      <c r="AUU17" s="72"/>
      <c r="AUV17" s="72"/>
      <c r="AUW17" s="72"/>
      <c r="AUX17" s="72"/>
      <c r="AUY17" s="72"/>
      <c r="AUZ17" s="72"/>
      <c r="AVA17" s="72"/>
      <c r="AVB17" s="72"/>
      <c r="AVC17" s="72"/>
      <c r="AVD17" s="72"/>
      <c r="AVE17" s="72"/>
      <c r="AVF17" s="72"/>
      <c r="AVG17" s="72"/>
      <c r="AVH17" s="72"/>
      <c r="AVI17" s="72"/>
      <c r="AVJ17" s="72"/>
      <c r="AVK17" s="72"/>
      <c r="AVL17" s="72"/>
      <c r="AVM17" s="72"/>
      <c r="AVN17" s="72"/>
      <c r="AVO17" s="72"/>
      <c r="AVP17" s="72"/>
      <c r="AVQ17" s="72"/>
      <c r="AVR17" s="72"/>
      <c r="AVS17" s="72"/>
      <c r="AVT17" s="72"/>
      <c r="AVU17" s="72"/>
      <c r="AVV17" s="72"/>
      <c r="AVW17" s="72"/>
      <c r="AVX17" s="72"/>
      <c r="AVY17" s="72"/>
      <c r="AVZ17" s="72"/>
      <c r="AWA17" s="72"/>
      <c r="AWB17" s="72"/>
      <c r="AWC17" s="72"/>
      <c r="AWD17" s="72"/>
      <c r="AWE17" s="72"/>
      <c r="AWF17" s="72"/>
      <c r="AWG17" s="72"/>
      <c r="AWH17" s="72"/>
      <c r="AWI17" s="72"/>
      <c r="AWJ17" s="72"/>
      <c r="AWK17" s="72"/>
      <c r="AWL17" s="72"/>
      <c r="AWM17" s="72"/>
      <c r="AWN17" s="72"/>
      <c r="AWO17" s="72"/>
      <c r="AWP17" s="72"/>
      <c r="AWQ17" s="72"/>
      <c r="AWR17" s="72"/>
      <c r="AWS17" s="72"/>
      <c r="AWT17" s="72"/>
      <c r="AWU17" s="72"/>
      <c r="AWV17" s="72"/>
      <c r="AWW17" s="72"/>
      <c r="AWX17" s="72"/>
      <c r="AWY17" s="72"/>
      <c r="AWZ17" s="72"/>
      <c r="AXA17" s="72"/>
      <c r="AXB17" s="72"/>
      <c r="AXC17" s="72"/>
      <c r="AXD17" s="72"/>
      <c r="AXE17" s="72"/>
      <c r="AXF17" s="72"/>
      <c r="AXG17" s="72"/>
      <c r="AXH17" s="72"/>
      <c r="AXI17" s="72"/>
      <c r="AXJ17" s="72"/>
      <c r="AXK17" s="72"/>
      <c r="AXL17" s="72"/>
      <c r="AXM17" s="72"/>
      <c r="AXN17" s="72"/>
      <c r="AXO17" s="72"/>
      <c r="AXP17" s="72"/>
      <c r="AXQ17" s="72"/>
      <c r="AXR17" s="72"/>
      <c r="AXS17" s="72"/>
      <c r="AXT17" s="72"/>
      <c r="AXU17" s="72"/>
      <c r="AXV17" s="72"/>
      <c r="AXW17" s="72"/>
      <c r="AXX17" s="72"/>
      <c r="AXY17" s="72"/>
      <c r="AXZ17" s="72"/>
      <c r="AYA17" s="72"/>
      <c r="AYB17" s="72"/>
      <c r="AYC17" s="72"/>
      <c r="AYD17" s="72"/>
      <c r="AYE17" s="72"/>
      <c r="AYF17" s="72"/>
      <c r="AYG17" s="72"/>
      <c r="AYH17" s="72"/>
      <c r="AYI17" s="72"/>
      <c r="AYJ17" s="72"/>
      <c r="AYK17" s="72"/>
      <c r="AYL17" s="72"/>
      <c r="AYM17" s="72"/>
      <c r="AYN17" s="72"/>
      <c r="AYO17" s="72"/>
      <c r="AYP17" s="72"/>
      <c r="AYQ17" s="72"/>
      <c r="AYR17" s="72"/>
      <c r="AYS17" s="72"/>
      <c r="AYT17" s="72"/>
      <c r="AYU17" s="72"/>
      <c r="AYV17" s="72"/>
      <c r="AYW17" s="72"/>
      <c r="AYX17" s="72"/>
      <c r="AYY17" s="72"/>
      <c r="AYZ17" s="72"/>
      <c r="AZA17" s="72"/>
      <c r="AZB17" s="72"/>
      <c r="AZC17" s="72"/>
      <c r="AZD17" s="72"/>
      <c r="AZE17" s="72"/>
      <c r="AZF17" s="72"/>
      <c r="AZG17" s="72"/>
      <c r="AZH17" s="72"/>
      <c r="AZI17" s="72"/>
      <c r="AZJ17" s="72"/>
      <c r="AZK17" s="72"/>
      <c r="AZL17" s="72"/>
      <c r="AZM17" s="72"/>
      <c r="AZN17" s="72"/>
      <c r="AZO17" s="72"/>
      <c r="AZP17" s="72"/>
      <c r="AZQ17" s="72"/>
      <c r="AZR17" s="72"/>
      <c r="AZS17" s="72"/>
      <c r="AZT17" s="72"/>
      <c r="AZU17" s="72"/>
      <c r="AZV17" s="72"/>
      <c r="AZW17" s="72"/>
      <c r="AZX17" s="72"/>
      <c r="AZY17" s="72"/>
      <c r="AZZ17" s="72"/>
      <c r="BAA17" s="72"/>
      <c r="BAB17" s="72"/>
      <c r="BAC17" s="72"/>
      <c r="BAD17" s="72"/>
      <c r="BAE17" s="72"/>
      <c r="BAF17" s="72"/>
      <c r="BAG17" s="72"/>
      <c r="BAH17" s="72"/>
      <c r="BAI17" s="72"/>
      <c r="BAJ17" s="72"/>
      <c r="BAK17" s="72"/>
      <c r="BAL17" s="72"/>
      <c r="BAM17" s="72"/>
      <c r="BAN17" s="72"/>
      <c r="BAO17" s="72"/>
      <c r="BAP17" s="72"/>
      <c r="BAQ17" s="72"/>
      <c r="BAR17" s="72"/>
      <c r="BAS17" s="72"/>
      <c r="BAT17" s="72"/>
      <c r="BAU17" s="72"/>
      <c r="BAV17" s="72"/>
      <c r="BAW17" s="72"/>
      <c r="BAX17" s="72"/>
      <c r="BAY17" s="72"/>
      <c r="BAZ17" s="72"/>
      <c r="BBA17" s="72"/>
      <c r="BBB17" s="72"/>
      <c r="BBC17" s="72"/>
      <c r="BBD17" s="72"/>
      <c r="BBE17" s="72"/>
      <c r="BBF17" s="72"/>
      <c r="BBG17" s="72"/>
      <c r="BBH17" s="72"/>
      <c r="BBI17" s="72"/>
      <c r="BBJ17" s="72"/>
      <c r="BBK17" s="72"/>
      <c r="BBL17" s="72"/>
      <c r="BBM17" s="72"/>
      <c r="BBN17" s="72"/>
      <c r="BBO17" s="72"/>
      <c r="BBP17" s="72"/>
      <c r="BBQ17" s="72"/>
      <c r="BBR17" s="72"/>
      <c r="BBS17" s="72"/>
      <c r="BBT17" s="72"/>
      <c r="BBU17" s="72"/>
      <c r="BBV17" s="72"/>
      <c r="BBW17" s="72"/>
      <c r="BBX17" s="72"/>
      <c r="BBY17" s="72"/>
      <c r="BBZ17" s="72"/>
      <c r="BCA17" s="72"/>
      <c r="BCB17" s="72"/>
      <c r="BCC17" s="72"/>
      <c r="BCD17" s="72"/>
      <c r="BCE17" s="72"/>
      <c r="BCF17" s="72"/>
      <c r="BCG17" s="72"/>
      <c r="BCH17" s="72"/>
      <c r="BCI17" s="72"/>
      <c r="BCJ17" s="72"/>
      <c r="BCK17" s="72"/>
      <c r="BCL17" s="72"/>
      <c r="BCM17" s="72"/>
      <c r="BCN17" s="72"/>
      <c r="BCO17" s="72"/>
      <c r="BCP17" s="72"/>
      <c r="BCQ17" s="72"/>
      <c r="BCR17" s="72"/>
      <c r="BCS17" s="72"/>
      <c r="BCT17" s="72"/>
      <c r="BCU17" s="72"/>
      <c r="BCV17" s="72"/>
      <c r="BCW17" s="72"/>
      <c r="BCX17" s="72"/>
      <c r="BCY17" s="72"/>
      <c r="BCZ17" s="72"/>
      <c r="BDA17" s="72"/>
      <c r="BDB17" s="72"/>
      <c r="BDC17" s="72"/>
      <c r="BDD17" s="72"/>
      <c r="BDE17" s="72"/>
      <c r="BDF17" s="72"/>
      <c r="BDG17" s="72"/>
      <c r="BDH17" s="72"/>
      <c r="BDI17" s="72"/>
      <c r="BDJ17" s="72"/>
      <c r="BDK17" s="72"/>
      <c r="BDL17" s="72"/>
      <c r="BDM17" s="72"/>
      <c r="BDN17" s="72"/>
      <c r="BDO17" s="72"/>
      <c r="BDP17" s="72"/>
      <c r="BDQ17" s="72"/>
      <c r="BDR17" s="72"/>
      <c r="BDS17" s="72"/>
      <c r="BDT17" s="72"/>
      <c r="BDU17" s="72"/>
      <c r="BDV17" s="72"/>
      <c r="BDW17" s="72"/>
      <c r="BDX17" s="72"/>
      <c r="BDY17" s="72"/>
      <c r="BDZ17" s="72"/>
      <c r="BEA17" s="72"/>
      <c r="BEB17" s="72"/>
      <c r="BEC17" s="72"/>
      <c r="BED17" s="72"/>
      <c r="BEE17" s="72"/>
      <c r="BEF17" s="72"/>
      <c r="BEG17" s="72"/>
      <c r="BEH17" s="72"/>
      <c r="BEI17" s="72"/>
      <c r="BEJ17" s="72"/>
      <c r="BEK17" s="72"/>
      <c r="BEL17" s="72"/>
      <c r="BEM17" s="72"/>
      <c r="BEN17" s="72"/>
      <c r="BEO17" s="72"/>
      <c r="BEP17" s="72"/>
      <c r="BEQ17" s="72"/>
      <c r="BER17" s="72"/>
      <c r="BES17" s="72"/>
      <c r="BET17" s="72"/>
      <c r="BEU17" s="72"/>
      <c r="BEV17" s="72"/>
      <c r="BEW17" s="72"/>
      <c r="BEX17" s="72"/>
      <c r="BEY17" s="72"/>
      <c r="BEZ17" s="72"/>
      <c r="BFA17" s="72"/>
      <c r="BFB17" s="72"/>
      <c r="BFC17" s="72"/>
      <c r="BFD17" s="72"/>
      <c r="BFE17" s="72"/>
      <c r="BFF17" s="72"/>
      <c r="BFG17" s="72"/>
      <c r="BFH17" s="72"/>
      <c r="BFI17" s="72"/>
      <c r="BFJ17" s="72"/>
      <c r="BFK17" s="72"/>
      <c r="BFL17" s="72"/>
      <c r="BFM17" s="72"/>
      <c r="BFN17" s="72"/>
      <c r="BFO17" s="72"/>
      <c r="BFP17" s="72"/>
      <c r="BFQ17" s="72"/>
      <c r="BFR17" s="72"/>
      <c r="BFS17" s="72"/>
      <c r="BFT17" s="72"/>
      <c r="BFU17" s="72"/>
      <c r="BFV17" s="72"/>
      <c r="BFW17" s="72"/>
      <c r="BFX17" s="72"/>
      <c r="BFY17" s="72"/>
      <c r="BFZ17" s="72"/>
      <c r="BGA17" s="72"/>
      <c r="BGB17" s="72"/>
      <c r="BGC17" s="72"/>
      <c r="BGD17" s="72"/>
      <c r="BGE17" s="72"/>
      <c r="BGF17" s="72"/>
      <c r="BGG17" s="72"/>
      <c r="BGH17" s="72"/>
      <c r="BGI17" s="72"/>
      <c r="BGJ17" s="72"/>
      <c r="BGK17" s="72"/>
      <c r="BGL17" s="72"/>
      <c r="BGM17" s="72"/>
      <c r="BGN17" s="72"/>
      <c r="BGO17" s="72"/>
      <c r="BGP17" s="72"/>
      <c r="BGQ17" s="72"/>
      <c r="BGR17" s="72"/>
      <c r="BGS17" s="72"/>
      <c r="BGT17" s="72"/>
      <c r="BGU17" s="72"/>
      <c r="BGV17" s="72"/>
      <c r="BGW17" s="72"/>
      <c r="BGX17" s="72"/>
      <c r="BGY17" s="72"/>
      <c r="BGZ17" s="72"/>
      <c r="BHA17" s="72"/>
      <c r="BHB17" s="72"/>
      <c r="BHC17" s="72"/>
      <c r="BHD17" s="72"/>
      <c r="BHE17" s="72"/>
      <c r="BHF17" s="72"/>
      <c r="BHG17" s="72"/>
      <c r="BHH17" s="72"/>
      <c r="BHI17" s="72"/>
      <c r="BHJ17" s="72"/>
      <c r="BHK17" s="72"/>
      <c r="BHL17" s="72"/>
      <c r="BHM17" s="72"/>
      <c r="BHN17" s="72"/>
      <c r="BHO17" s="72"/>
      <c r="BHP17" s="72"/>
      <c r="BHQ17" s="72"/>
      <c r="BHR17" s="72"/>
      <c r="BHS17" s="72"/>
      <c r="BHT17" s="72"/>
      <c r="BHU17" s="72"/>
      <c r="BHV17" s="72"/>
      <c r="BHW17" s="72"/>
      <c r="BHX17" s="72"/>
      <c r="BHY17" s="72"/>
      <c r="BHZ17" s="72"/>
      <c r="BIA17" s="72"/>
      <c r="BIB17" s="72"/>
      <c r="BIC17" s="72"/>
      <c r="BID17" s="72"/>
      <c r="BIE17" s="72"/>
      <c r="BIF17" s="72"/>
      <c r="BIG17" s="72"/>
      <c r="BIH17" s="72"/>
      <c r="BII17" s="72"/>
      <c r="BIJ17" s="72"/>
      <c r="BIK17" s="72"/>
      <c r="BIL17" s="72"/>
      <c r="BIM17" s="72"/>
      <c r="BIN17" s="72"/>
      <c r="BIO17" s="72"/>
      <c r="BIP17" s="72"/>
      <c r="BIQ17" s="72"/>
      <c r="BIR17" s="72"/>
      <c r="BIS17" s="72"/>
      <c r="BIT17" s="72"/>
      <c r="BIU17" s="72"/>
      <c r="BIV17" s="72"/>
      <c r="BIW17" s="72"/>
      <c r="BIX17" s="72"/>
      <c r="BIY17" s="72"/>
      <c r="BIZ17" s="72"/>
      <c r="BJA17" s="72"/>
      <c r="BJB17" s="72"/>
      <c r="BJC17" s="72"/>
      <c r="BJD17" s="72"/>
      <c r="BJE17" s="72"/>
      <c r="BJF17" s="72"/>
      <c r="BJG17" s="72"/>
      <c r="BJH17" s="72"/>
      <c r="BJI17" s="72"/>
      <c r="BJJ17" s="72"/>
      <c r="BJK17" s="72"/>
      <c r="BJL17" s="72"/>
      <c r="BJM17" s="72"/>
      <c r="BJN17" s="72"/>
      <c r="BJO17" s="72"/>
      <c r="BJP17" s="72"/>
      <c r="BJQ17" s="72"/>
      <c r="BJR17" s="72"/>
      <c r="BJS17" s="72"/>
      <c r="BJT17" s="72"/>
      <c r="BJU17" s="72"/>
      <c r="BJV17" s="72"/>
      <c r="BJW17" s="72"/>
      <c r="BJX17" s="72"/>
      <c r="BJY17" s="72"/>
      <c r="BJZ17" s="72"/>
      <c r="BKA17" s="72"/>
      <c r="BKB17" s="72"/>
      <c r="BKC17" s="72"/>
      <c r="BKD17" s="72"/>
      <c r="BKE17" s="72"/>
      <c r="BKF17" s="72"/>
      <c r="BKG17" s="72"/>
      <c r="BKH17" s="72"/>
      <c r="BKI17" s="72"/>
      <c r="BKJ17" s="72"/>
      <c r="BKK17" s="72"/>
      <c r="BKL17" s="72"/>
      <c r="BKM17" s="72"/>
      <c r="BKN17" s="72"/>
      <c r="BKO17" s="72"/>
      <c r="BKP17" s="72"/>
      <c r="BKQ17" s="72"/>
      <c r="BKR17" s="72"/>
      <c r="BKS17" s="72"/>
      <c r="BKT17" s="72"/>
      <c r="BKU17" s="72"/>
      <c r="BKV17" s="72"/>
      <c r="BKW17" s="72"/>
      <c r="BKX17" s="72"/>
      <c r="BKY17" s="72"/>
      <c r="BKZ17" s="72"/>
      <c r="BLA17" s="72"/>
      <c r="BLB17" s="72"/>
      <c r="BLC17" s="72"/>
      <c r="BLD17" s="72"/>
      <c r="BLE17" s="72"/>
      <c r="BLF17" s="72"/>
      <c r="BLG17" s="72"/>
      <c r="BLH17" s="72"/>
      <c r="BLI17" s="72"/>
      <c r="BLJ17" s="72"/>
      <c r="BLK17" s="72"/>
      <c r="BLL17" s="72"/>
      <c r="BLM17" s="72"/>
      <c r="BLN17" s="72"/>
      <c r="BLO17" s="72"/>
      <c r="BLP17" s="72"/>
      <c r="BLQ17" s="72"/>
      <c r="BLR17" s="72"/>
      <c r="BLS17" s="72"/>
      <c r="BLT17" s="72"/>
      <c r="BLU17" s="72"/>
      <c r="BLV17" s="72"/>
      <c r="BLW17" s="72"/>
      <c r="BLX17" s="72"/>
      <c r="BLY17" s="72"/>
      <c r="BLZ17" s="72"/>
      <c r="BMA17" s="72"/>
      <c r="BMB17" s="72"/>
      <c r="BMC17" s="72"/>
      <c r="BMD17" s="72"/>
      <c r="BME17" s="72"/>
      <c r="BMF17" s="72"/>
      <c r="BMG17" s="72"/>
      <c r="BMH17" s="72"/>
      <c r="BMI17" s="72"/>
      <c r="BMJ17" s="72"/>
      <c r="BMK17" s="72"/>
      <c r="BML17" s="72"/>
      <c r="BMM17" s="72"/>
      <c r="BMN17" s="72"/>
      <c r="BMO17" s="72"/>
      <c r="BMP17" s="72"/>
      <c r="BMQ17" s="72"/>
      <c r="BMR17" s="72"/>
      <c r="BMS17" s="72"/>
      <c r="BMT17" s="72"/>
      <c r="BMU17" s="72"/>
      <c r="BMV17" s="72"/>
      <c r="BMW17" s="72"/>
      <c r="BMX17" s="72"/>
      <c r="BMY17" s="72"/>
      <c r="BMZ17" s="72"/>
      <c r="BNA17" s="72"/>
      <c r="BNB17" s="72"/>
      <c r="BNC17" s="72"/>
      <c r="BND17" s="72"/>
      <c r="BNE17" s="72"/>
      <c r="BNF17" s="72"/>
      <c r="BNG17" s="72"/>
      <c r="BNH17" s="72"/>
      <c r="BNI17" s="72"/>
      <c r="BNJ17" s="72"/>
      <c r="BNK17" s="72"/>
      <c r="BNL17" s="72"/>
      <c r="BNM17" s="72"/>
      <c r="BNN17" s="72"/>
      <c r="BNO17" s="72"/>
      <c r="BNP17" s="72"/>
      <c r="BNQ17" s="72"/>
      <c r="BNR17" s="72"/>
      <c r="BNS17" s="72"/>
      <c r="BNT17" s="72"/>
      <c r="BNU17" s="72"/>
      <c r="BNV17" s="72"/>
      <c r="BNW17" s="72"/>
      <c r="BNX17" s="72"/>
      <c r="BNY17" s="72"/>
      <c r="BNZ17" s="72"/>
      <c r="BOA17" s="72"/>
      <c r="BOB17" s="72"/>
      <c r="BOC17" s="72"/>
      <c r="BOD17" s="72"/>
      <c r="BOE17" s="72"/>
      <c r="BOF17" s="72"/>
      <c r="BOG17" s="72"/>
      <c r="BOH17" s="72"/>
      <c r="BOI17" s="72"/>
      <c r="BOJ17" s="72"/>
      <c r="BOK17" s="72"/>
      <c r="BOL17" s="72"/>
      <c r="BOM17" s="72"/>
      <c r="BON17" s="72"/>
      <c r="BOO17" s="72"/>
      <c r="BOP17" s="72"/>
      <c r="BOQ17" s="72"/>
      <c r="BOR17" s="72"/>
      <c r="BOS17" s="72"/>
      <c r="BOT17" s="72"/>
      <c r="BOU17" s="72"/>
      <c r="BOV17" s="72"/>
      <c r="BOW17" s="72"/>
      <c r="BOX17" s="72"/>
      <c r="BOY17" s="72"/>
      <c r="BOZ17" s="72"/>
      <c r="BPA17" s="72"/>
      <c r="BPB17" s="72"/>
      <c r="BPC17" s="72"/>
      <c r="BPD17" s="72"/>
      <c r="BPE17" s="72"/>
      <c r="BPF17" s="72"/>
      <c r="BPG17" s="72"/>
      <c r="BPH17" s="72"/>
      <c r="BPI17" s="72"/>
      <c r="BPJ17" s="72"/>
      <c r="BPK17" s="72"/>
      <c r="BPL17" s="72"/>
      <c r="BPM17" s="72"/>
      <c r="BPN17" s="72"/>
      <c r="BPO17" s="72"/>
      <c r="BPP17" s="72"/>
      <c r="BPQ17" s="72"/>
      <c r="BPR17" s="72"/>
      <c r="BPS17" s="72"/>
      <c r="BPT17" s="72"/>
      <c r="BPU17" s="72"/>
      <c r="BPV17" s="72"/>
      <c r="BPW17" s="72"/>
      <c r="BPX17" s="72"/>
      <c r="BPY17" s="72"/>
      <c r="BPZ17" s="72"/>
      <c r="BQA17" s="72"/>
      <c r="BQB17" s="72"/>
      <c r="BQC17" s="72"/>
      <c r="BQD17" s="72"/>
      <c r="BQE17" s="72"/>
      <c r="BQF17" s="72"/>
      <c r="BQG17" s="72"/>
      <c r="BQH17" s="72"/>
      <c r="BQI17" s="72"/>
      <c r="BQJ17" s="72"/>
      <c r="BQK17" s="72"/>
      <c r="BQL17" s="72"/>
      <c r="BQM17" s="72"/>
      <c r="BQN17" s="72"/>
      <c r="BQO17" s="72"/>
      <c r="BQP17" s="72"/>
      <c r="BQQ17" s="72"/>
      <c r="BQR17" s="72"/>
      <c r="BQS17" s="72"/>
      <c r="BQT17" s="72"/>
      <c r="BQU17" s="72"/>
      <c r="BQV17" s="72"/>
      <c r="BQW17" s="72"/>
      <c r="BQX17" s="72"/>
      <c r="BQY17" s="72"/>
      <c r="BQZ17" s="72"/>
      <c r="BRA17" s="72"/>
      <c r="BRB17" s="72"/>
      <c r="BRC17" s="72"/>
      <c r="BRD17" s="72"/>
      <c r="BRE17" s="72"/>
      <c r="BRF17" s="72"/>
      <c r="BRG17" s="72"/>
      <c r="BRH17" s="72"/>
      <c r="BRI17" s="72"/>
      <c r="BRJ17" s="72"/>
      <c r="BRK17" s="72"/>
      <c r="BRL17" s="72"/>
      <c r="BRM17" s="72"/>
      <c r="BRN17" s="72"/>
      <c r="BRO17" s="72"/>
      <c r="BRP17" s="72"/>
      <c r="BRQ17" s="72"/>
      <c r="BRR17" s="72"/>
      <c r="BRS17" s="72"/>
      <c r="BRT17" s="72"/>
      <c r="BRU17" s="72"/>
      <c r="BRV17" s="72"/>
      <c r="BRW17" s="72"/>
      <c r="BRX17" s="72"/>
      <c r="BRY17" s="72"/>
      <c r="BRZ17" s="72"/>
      <c r="BSA17" s="72"/>
      <c r="BSB17" s="72"/>
      <c r="BSC17" s="72"/>
      <c r="BSD17" s="72"/>
      <c r="BSE17" s="72"/>
      <c r="BSF17" s="72"/>
      <c r="BSG17" s="72"/>
      <c r="BSH17" s="72"/>
      <c r="BSI17" s="72"/>
      <c r="BSJ17" s="72"/>
      <c r="BSK17" s="72"/>
      <c r="BSL17" s="72"/>
      <c r="BSM17" s="72"/>
      <c r="BSN17" s="72"/>
      <c r="BSO17" s="72"/>
      <c r="BSP17" s="72"/>
      <c r="BSQ17" s="72"/>
      <c r="BSR17" s="72"/>
      <c r="BSS17" s="72"/>
      <c r="BST17" s="72"/>
      <c r="BSU17" s="72"/>
      <c r="BSV17" s="72"/>
      <c r="BSW17" s="72"/>
      <c r="BSX17" s="72"/>
      <c r="BSY17" s="72"/>
      <c r="BSZ17" s="72"/>
      <c r="BTA17" s="72"/>
      <c r="BTB17" s="72"/>
      <c r="BTC17" s="72"/>
      <c r="BTD17" s="72"/>
      <c r="BTE17" s="72"/>
      <c r="BTF17" s="72"/>
      <c r="BTG17" s="72"/>
      <c r="BTH17" s="72"/>
      <c r="BTI17" s="72"/>
      <c r="BTJ17" s="72"/>
      <c r="BTK17" s="72"/>
      <c r="BTL17" s="72"/>
      <c r="BTM17" s="72"/>
      <c r="BTN17" s="72"/>
      <c r="BTO17" s="72"/>
      <c r="BTP17" s="72"/>
      <c r="BTQ17" s="72"/>
      <c r="BTR17" s="72"/>
      <c r="BTS17" s="72"/>
      <c r="BTT17" s="72"/>
      <c r="BTU17" s="72"/>
      <c r="BTV17" s="72"/>
      <c r="BTW17" s="72"/>
      <c r="BTX17" s="72"/>
      <c r="BTY17" s="72"/>
      <c r="BTZ17" s="72"/>
      <c r="BUA17" s="72"/>
      <c r="BUB17" s="72"/>
      <c r="BUC17" s="72"/>
      <c r="BUD17" s="72"/>
      <c r="BUE17" s="72"/>
      <c r="BUF17" s="72"/>
      <c r="BUG17" s="72"/>
      <c r="BUH17" s="72"/>
      <c r="BUI17" s="72"/>
      <c r="BUJ17" s="72"/>
      <c r="BUK17" s="72"/>
      <c r="BUL17" s="72"/>
      <c r="BUM17" s="72"/>
      <c r="BUN17" s="72"/>
      <c r="BUO17" s="72"/>
      <c r="BUP17" s="72"/>
      <c r="BUQ17" s="72"/>
      <c r="BUR17" s="72"/>
      <c r="BUS17" s="72"/>
      <c r="BUT17" s="72"/>
      <c r="BUU17" s="72"/>
      <c r="BUV17" s="72"/>
      <c r="BUW17" s="72"/>
      <c r="BUX17" s="72"/>
      <c r="BUY17" s="72"/>
      <c r="BUZ17" s="72"/>
      <c r="BVA17" s="72"/>
      <c r="BVB17" s="72"/>
      <c r="BVC17" s="72"/>
      <c r="BVD17" s="72"/>
      <c r="BVE17" s="72"/>
      <c r="BVF17" s="72"/>
      <c r="BVG17" s="72"/>
      <c r="BVH17" s="72"/>
      <c r="BVI17" s="72"/>
      <c r="BVJ17" s="72"/>
      <c r="BVK17" s="72"/>
      <c r="BVL17" s="72"/>
      <c r="BVM17" s="72"/>
      <c r="BVN17" s="72"/>
      <c r="BVO17" s="72"/>
      <c r="BVP17" s="72"/>
      <c r="BVQ17" s="72"/>
      <c r="BVR17" s="72"/>
      <c r="BVS17" s="72"/>
      <c r="BVT17" s="72"/>
      <c r="BVU17" s="72"/>
      <c r="BVV17" s="72"/>
      <c r="BVW17" s="72"/>
      <c r="BVX17" s="72"/>
      <c r="BVY17" s="72"/>
      <c r="BVZ17" s="72"/>
      <c r="BWA17" s="72"/>
      <c r="BWB17" s="72"/>
      <c r="BWC17" s="72"/>
      <c r="BWD17" s="72"/>
      <c r="BWE17" s="72"/>
      <c r="BWF17" s="72"/>
      <c r="BWG17" s="72"/>
      <c r="BWH17" s="72"/>
      <c r="BWI17" s="72"/>
      <c r="BWJ17" s="72"/>
      <c r="BWK17" s="72"/>
      <c r="BWL17" s="72"/>
      <c r="BWM17" s="72"/>
      <c r="BWN17" s="72"/>
      <c r="BWO17" s="72"/>
      <c r="BWP17" s="72"/>
      <c r="BWQ17" s="72"/>
      <c r="BWR17" s="72"/>
      <c r="BWS17" s="72"/>
      <c r="BWT17" s="72"/>
      <c r="BWU17" s="72"/>
      <c r="BWV17" s="72"/>
      <c r="BWW17" s="72"/>
      <c r="BWX17" s="72"/>
      <c r="BWY17" s="72"/>
      <c r="BWZ17" s="72"/>
      <c r="BXA17" s="72"/>
      <c r="BXB17" s="72"/>
      <c r="BXC17" s="72"/>
      <c r="BXD17" s="72"/>
      <c r="BXE17" s="72"/>
      <c r="BXF17" s="72"/>
      <c r="BXG17" s="72"/>
      <c r="BXH17" s="72"/>
      <c r="BXI17" s="72"/>
      <c r="BXJ17" s="72"/>
      <c r="BXK17" s="72"/>
      <c r="BXL17" s="72"/>
      <c r="BXM17" s="72"/>
      <c r="BXN17" s="72"/>
      <c r="BXO17" s="72"/>
      <c r="BXP17" s="72"/>
      <c r="BXQ17" s="72"/>
      <c r="BXR17" s="72"/>
      <c r="BXS17" s="72"/>
      <c r="BXT17" s="72"/>
      <c r="BXU17" s="72"/>
      <c r="BXV17" s="72"/>
      <c r="BXW17" s="72"/>
      <c r="BXX17" s="72"/>
      <c r="BXY17" s="72"/>
      <c r="BXZ17" s="72"/>
      <c r="BYA17" s="72"/>
      <c r="BYB17" s="72"/>
      <c r="BYC17" s="72"/>
      <c r="BYD17" s="72"/>
      <c r="BYE17" s="72"/>
      <c r="BYF17" s="72"/>
      <c r="BYG17" s="72"/>
      <c r="BYH17" s="72"/>
      <c r="BYI17" s="72"/>
      <c r="BYJ17" s="72"/>
      <c r="BYK17" s="72"/>
      <c r="BYL17" s="72"/>
      <c r="BYM17" s="72"/>
      <c r="BYN17" s="72"/>
      <c r="BYO17" s="72"/>
      <c r="BYP17" s="72"/>
      <c r="BYQ17" s="72"/>
      <c r="BYR17" s="72"/>
      <c r="BYS17" s="72"/>
      <c r="BYT17" s="72"/>
      <c r="BYU17" s="72"/>
      <c r="BYV17" s="72"/>
      <c r="BYW17" s="72"/>
      <c r="BYX17" s="72"/>
      <c r="BYY17" s="72"/>
      <c r="BYZ17" s="72"/>
      <c r="BZA17" s="72"/>
      <c r="BZB17" s="72"/>
      <c r="BZC17" s="72"/>
      <c r="BZD17" s="72"/>
      <c r="BZE17" s="72"/>
      <c r="BZF17" s="72"/>
      <c r="BZG17" s="72"/>
      <c r="BZH17" s="72"/>
      <c r="BZI17" s="72"/>
      <c r="BZJ17" s="72"/>
      <c r="BZK17" s="72"/>
      <c r="BZL17" s="72"/>
      <c r="BZM17" s="72"/>
      <c r="BZN17" s="72"/>
      <c r="BZO17" s="72"/>
      <c r="BZP17" s="72"/>
      <c r="BZQ17" s="72"/>
      <c r="BZR17" s="72"/>
      <c r="BZS17" s="72"/>
      <c r="BZT17" s="72"/>
      <c r="BZU17" s="72"/>
      <c r="BZV17" s="72"/>
      <c r="BZW17" s="72"/>
      <c r="BZX17" s="72"/>
      <c r="BZY17" s="72"/>
      <c r="BZZ17" s="72"/>
      <c r="CAA17" s="72"/>
      <c r="CAB17" s="72"/>
      <c r="CAC17" s="72"/>
      <c r="CAD17" s="72"/>
      <c r="CAE17" s="72"/>
      <c r="CAF17" s="72"/>
      <c r="CAG17" s="72"/>
      <c r="CAH17" s="72"/>
      <c r="CAI17" s="72"/>
      <c r="CAJ17" s="72"/>
      <c r="CAK17" s="72"/>
      <c r="CAL17" s="72"/>
      <c r="CAM17" s="72"/>
      <c r="CAN17" s="72"/>
      <c r="CAO17" s="72"/>
      <c r="CAP17" s="72"/>
      <c r="CAQ17" s="72"/>
      <c r="CAR17" s="72"/>
      <c r="CAS17" s="72"/>
      <c r="CAT17" s="72"/>
      <c r="CAU17" s="72"/>
      <c r="CAV17" s="72"/>
      <c r="CAW17" s="72"/>
      <c r="CAX17" s="72"/>
      <c r="CAY17" s="72"/>
      <c r="CAZ17" s="72"/>
      <c r="CBA17" s="72"/>
      <c r="CBB17" s="72"/>
      <c r="CBC17" s="72"/>
      <c r="CBD17" s="72"/>
      <c r="CBE17" s="72"/>
      <c r="CBF17" s="72"/>
      <c r="CBG17" s="72"/>
      <c r="CBH17" s="72"/>
      <c r="CBI17" s="72"/>
      <c r="CBJ17" s="72"/>
      <c r="CBK17" s="72"/>
      <c r="CBL17" s="72"/>
      <c r="CBM17" s="72"/>
      <c r="CBN17" s="72"/>
      <c r="CBO17" s="72"/>
      <c r="CBP17" s="72"/>
      <c r="CBQ17" s="72"/>
      <c r="CBR17" s="72"/>
      <c r="CBS17" s="72"/>
      <c r="CBT17" s="72"/>
      <c r="CBU17" s="72"/>
      <c r="CBV17" s="72"/>
      <c r="CBW17" s="72"/>
      <c r="CBX17" s="72"/>
      <c r="CBY17" s="72"/>
      <c r="CBZ17" s="72"/>
      <c r="CCA17" s="72"/>
      <c r="CCB17" s="72"/>
      <c r="CCC17" s="72"/>
      <c r="CCD17" s="72"/>
      <c r="CCE17" s="72"/>
      <c r="CCF17" s="72"/>
      <c r="CCG17" s="72"/>
      <c r="CCH17" s="72"/>
      <c r="CCI17" s="72"/>
      <c r="CCJ17" s="72"/>
      <c r="CCK17" s="72"/>
      <c r="CCL17" s="72"/>
      <c r="CCM17" s="72"/>
      <c r="CCN17" s="72"/>
      <c r="CCO17" s="72"/>
      <c r="CCP17" s="72"/>
      <c r="CCQ17" s="72"/>
      <c r="CCR17" s="72"/>
      <c r="CCS17" s="72"/>
      <c r="CCT17" s="72"/>
      <c r="CCU17" s="72"/>
      <c r="CCV17" s="72"/>
      <c r="CCW17" s="72"/>
      <c r="CCX17" s="72"/>
      <c r="CCY17" s="72"/>
      <c r="CCZ17" s="72"/>
      <c r="CDA17" s="72"/>
      <c r="CDB17" s="72"/>
      <c r="CDC17" s="72"/>
      <c r="CDD17" s="72"/>
      <c r="CDE17" s="72"/>
      <c r="CDF17" s="72"/>
      <c r="CDG17" s="72"/>
      <c r="CDH17" s="72"/>
      <c r="CDI17" s="72"/>
      <c r="CDJ17" s="72"/>
      <c r="CDK17" s="72"/>
      <c r="CDL17" s="72"/>
      <c r="CDM17" s="72"/>
      <c r="CDN17" s="72"/>
      <c r="CDO17" s="72"/>
      <c r="CDP17" s="72"/>
      <c r="CDQ17" s="72"/>
      <c r="CDR17" s="72"/>
      <c r="CDS17" s="72"/>
      <c r="CDT17" s="72"/>
      <c r="CDU17" s="72"/>
      <c r="CDV17" s="72"/>
      <c r="CDW17" s="72"/>
      <c r="CDX17" s="72"/>
      <c r="CDY17" s="72"/>
      <c r="CDZ17" s="72"/>
      <c r="CEA17" s="72"/>
      <c r="CEB17" s="72"/>
      <c r="CEC17" s="72"/>
      <c r="CED17" s="72"/>
      <c r="CEE17" s="72"/>
      <c r="CEF17" s="72"/>
      <c r="CEG17" s="72"/>
      <c r="CEH17" s="72"/>
      <c r="CEI17" s="72"/>
      <c r="CEJ17" s="72"/>
      <c r="CEK17" s="72"/>
      <c r="CEL17" s="72"/>
      <c r="CEM17" s="72"/>
      <c r="CEN17" s="72"/>
      <c r="CEO17" s="72"/>
      <c r="CEP17" s="72"/>
      <c r="CEQ17" s="72"/>
      <c r="CER17" s="72"/>
      <c r="CES17" s="72"/>
      <c r="CET17" s="72"/>
      <c r="CEU17" s="72"/>
      <c r="CEV17" s="72"/>
      <c r="CEW17" s="72"/>
      <c r="CEX17" s="72"/>
      <c r="CEY17" s="72"/>
      <c r="CEZ17" s="72"/>
      <c r="CFA17" s="72"/>
      <c r="CFB17" s="72"/>
      <c r="CFC17" s="72"/>
      <c r="CFD17" s="72"/>
      <c r="CFE17" s="72"/>
      <c r="CFF17" s="72"/>
      <c r="CFG17" s="72"/>
      <c r="CFH17" s="72"/>
      <c r="CFI17" s="72"/>
      <c r="CFJ17" s="72"/>
      <c r="CFK17" s="72"/>
      <c r="CFL17" s="72"/>
      <c r="CFM17" s="72"/>
      <c r="CFN17" s="72"/>
      <c r="CFO17" s="72"/>
      <c r="CFP17" s="72"/>
      <c r="CFQ17" s="72"/>
      <c r="CFR17" s="72"/>
      <c r="CFS17" s="72"/>
      <c r="CFT17" s="72"/>
      <c r="CFU17" s="72"/>
      <c r="CFV17" s="72"/>
      <c r="CFW17" s="72"/>
      <c r="CFX17" s="72"/>
      <c r="CFY17" s="72"/>
      <c r="CFZ17" s="72"/>
      <c r="CGA17" s="72"/>
      <c r="CGB17" s="72"/>
      <c r="CGC17" s="72"/>
      <c r="CGD17" s="72"/>
      <c r="CGE17" s="72"/>
      <c r="CGF17" s="72"/>
      <c r="CGG17" s="72"/>
      <c r="CGH17" s="72"/>
      <c r="CGI17" s="72"/>
      <c r="CGJ17" s="72"/>
      <c r="CGK17" s="72"/>
      <c r="CGL17" s="72"/>
      <c r="CGM17" s="72"/>
      <c r="CGN17" s="72"/>
      <c r="CGO17" s="72"/>
      <c r="CGP17" s="72"/>
      <c r="CGQ17" s="72"/>
      <c r="CGR17" s="72"/>
      <c r="CGS17" s="72"/>
      <c r="CGT17" s="72"/>
      <c r="CGU17" s="72"/>
      <c r="CGV17" s="72"/>
      <c r="CGW17" s="72"/>
      <c r="CGX17" s="72"/>
      <c r="CGY17" s="72"/>
      <c r="CGZ17" s="72"/>
      <c r="CHA17" s="72"/>
      <c r="CHB17" s="72"/>
      <c r="CHC17" s="72"/>
      <c r="CHD17" s="72"/>
      <c r="CHE17" s="72"/>
      <c r="CHF17" s="72"/>
      <c r="CHG17" s="72"/>
      <c r="CHH17" s="72"/>
      <c r="CHI17" s="72"/>
      <c r="CHJ17" s="72"/>
      <c r="CHK17" s="72"/>
      <c r="CHL17" s="72"/>
      <c r="CHM17" s="72"/>
      <c r="CHN17" s="72"/>
      <c r="CHO17" s="72"/>
      <c r="CHP17" s="72"/>
      <c r="CHQ17" s="72"/>
      <c r="CHR17" s="72"/>
      <c r="CHS17" s="72"/>
      <c r="CHT17" s="72"/>
      <c r="CHU17" s="72"/>
      <c r="CHV17" s="72"/>
      <c r="CHW17" s="72"/>
      <c r="CHX17" s="72"/>
      <c r="CHY17" s="72"/>
      <c r="CHZ17" s="72"/>
      <c r="CIA17" s="72"/>
      <c r="CIB17" s="72"/>
      <c r="CIC17" s="72"/>
      <c r="CID17" s="72"/>
      <c r="CIE17" s="72"/>
      <c r="CIF17" s="72"/>
      <c r="CIG17" s="72"/>
      <c r="CIH17" s="72"/>
      <c r="CII17" s="72"/>
      <c r="CIJ17" s="72"/>
      <c r="CIK17" s="72"/>
      <c r="CIL17" s="72"/>
      <c r="CIM17" s="72"/>
      <c r="CIN17" s="72"/>
      <c r="CIO17" s="72"/>
      <c r="CIP17" s="72"/>
      <c r="CIQ17" s="72"/>
      <c r="CIR17" s="72"/>
      <c r="CIS17" s="72"/>
      <c r="CIT17" s="72"/>
      <c r="CIU17" s="72"/>
      <c r="CIV17" s="72"/>
      <c r="CIW17" s="72"/>
      <c r="CIX17" s="72"/>
      <c r="CIY17" s="72"/>
      <c r="CIZ17" s="72"/>
      <c r="CJA17" s="72"/>
      <c r="CJB17" s="72"/>
      <c r="CJC17" s="72"/>
      <c r="CJD17" s="72"/>
      <c r="CJE17" s="72"/>
      <c r="CJF17" s="72"/>
      <c r="CJG17" s="72"/>
      <c r="CJH17" s="72"/>
      <c r="CJI17" s="72"/>
      <c r="CJJ17" s="72"/>
      <c r="CJK17" s="72"/>
      <c r="CJL17" s="72"/>
      <c r="CJM17" s="72"/>
      <c r="CJN17" s="72"/>
      <c r="CJO17" s="72"/>
      <c r="CJP17" s="72"/>
      <c r="CJQ17" s="72"/>
      <c r="CJR17" s="72"/>
      <c r="CJS17" s="72"/>
      <c r="CJT17" s="72"/>
      <c r="CJU17" s="72"/>
      <c r="CJV17" s="72"/>
      <c r="CJW17" s="72"/>
      <c r="CJX17" s="72"/>
      <c r="CJY17" s="72"/>
      <c r="CJZ17" s="72"/>
      <c r="CKA17" s="72"/>
      <c r="CKB17" s="72"/>
      <c r="CKC17" s="72"/>
      <c r="CKD17" s="72"/>
      <c r="CKE17" s="72"/>
      <c r="CKF17" s="72"/>
      <c r="CKG17" s="72"/>
      <c r="CKH17" s="72"/>
      <c r="CKI17" s="72"/>
      <c r="CKJ17" s="72"/>
      <c r="CKK17" s="72"/>
      <c r="CKL17" s="72"/>
      <c r="CKM17" s="72"/>
      <c r="CKN17" s="72"/>
      <c r="CKO17" s="72"/>
      <c r="CKP17" s="72"/>
      <c r="CKQ17" s="72"/>
      <c r="CKR17" s="72"/>
      <c r="CKS17" s="72"/>
      <c r="CKT17" s="72"/>
      <c r="CKU17" s="72"/>
      <c r="CKV17" s="72"/>
      <c r="CKW17" s="72"/>
      <c r="CKX17" s="72"/>
      <c r="CKY17" s="72"/>
      <c r="CKZ17" s="72"/>
      <c r="CLA17" s="72"/>
      <c r="CLB17" s="72"/>
      <c r="CLC17" s="72"/>
      <c r="CLD17" s="72"/>
      <c r="CLE17" s="72"/>
      <c r="CLF17" s="72"/>
      <c r="CLG17" s="72"/>
      <c r="CLH17" s="72"/>
      <c r="CLI17" s="72"/>
      <c r="CLJ17" s="72"/>
      <c r="CLK17" s="72"/>
      <c r="CLL17" s="72"/>
      <c r="CLM17" s="72"/>
      <c r="CLN17" s="72"/>
      <c r="CLO17" s="72"/>
      <c r="CLP17" s="72"/>
      <c r="CLQ17" s="72"/>
      <c r="CLR17" s="72"/>
      <c r="CLS17" s="72"/>
      <c r="CLT17" s="72"/>
      <c r="CLU17" s="72"/>
      <c r="CLV17" s="72"/>
      <c r="CLW17" s="72"/>
      <c r="CLX17" s="72"/>
      <c r="CLY17" s="72"/>
      <c r="CLZ17" s="72"/>
      <c r="CMA17" s="72"/>
      <c r="CMB17" s="72"/>
      <c r="CMC17" s="72"/>
      <c r="CMD17" s="72"/>
      <c r="CME17" s="72"/>
      <c r="CMF17" s="72"/>
      <c r="CMG17" s="72"/>
      <c r="CMH17" s="72"/>
      <c r="CMI17" s="72"/>
      <c r="CMJ17" s="72"/>
      <c r="CMK17" s="72"/>
      <c r="CML17" s="72"/>
      <c r="CMM17" s="72"/>
      <c r="CMN17" s="72"/>
      <c r="CMO17" s="72"/>
      <c r="CMP17" s="72"/>
      <c r="CMQ17" s="72"/>
      <c r="CMR17" s="72"/>
      <c r="CMS17" s="72"/>
      <c r="CMT17" s="72"/>
      <c r="CMU17" s="72"/>
      <c r="CMV17" s="72"/>
      <c r="CMW17" s="72"/>
      <c r="CMX17" s="72"/>
      <c r="CMY17" s="72"/>
      <c r="CMZ17" s="72"/>
      <c r="CNA17" s="72"/>
      <c r="CNB17" s="72"/>
      <c r="CNC17" s="72"/>
      <c r="CND17" s="72"/>
      <c r="CNE17" s="72"/>
      <c r="CNF17" s="72"/>
      <c r="CNG17" s="72"/>
      <c r="CNH17" s="72"/>
      <c r="CNI17" s="72"/>
      <c r="CNJ17" s="72"/>
      <c r="CNK17" s="72"/>
      <c r="CNL17" s="72"/>
      <c r="CNM17" s="72"/>
      <c r="CNN17" s="72"/>
      <c r="CNO17" s="72"/>
      <c r="CNP17" s="72"/>
      <c r="CNQ17" s="72"/>
      <c r="CNR17" s="72"/>
      <c r="CNS17" s="72"/>
      <c r="CNT17" s="72"/>
      <c r="CNU17" s="72"/>
      <c r="CNV17" s="72"/>
      <c r="CNW17" s="72"/>
      <c r="CNX17" s="72"/>
      <c r="CNY17" s="72"/>
      <c r="CNZ17" s="72"/>
      <c r="COA17" s="72"/>
      <c r="COB17" s="72"/>
      <c r="COC17" s="72"/>
      <c r="COD17" s="72"/>
      <c r="COE17" s="72"/>
      <c r="COF17" s="72"/>
      <c r="COG17" s="72"/>
      <c r="COH17" s="72"/>
      <c r="COI17" s="72"/>
      <c r="COJ17" s="72"/>
      <c r="COK17" s="72"/>
      <c r="COL17" s="72"/>
      <c r="COM17" s="72"/>
      <c r="CON17" s="72"/>
      <c r="COO17" s="72"/>
      <c r="COP17" s="72"/>
      <c r="COQ17" s="72"/>
      <c r="COR17" s="72"/>
      <c r="COS17" s="72"/>
      <c r="COT17" s="72"/>
      <c r="COU17" s="72"/>
      <c r="COV17" s="72"/>
      <c r="COW17" s="72"/>
      <c r="COX17" s="72"/>
      <c r="COY17" s="72"/>
      <c r="COZ17" s="72"/>
      <c r="CPA17" s="72"/>
      <c r="CPB17" s="72"/>
      <c r="CPC17" s="72"/>
      <c r="CPD17" s="72"/>
      <c r="CPE17" s="72"/>
      <c r="CPF17" s="72"/>
      <c r="CPG17" s="72"/>
      <c r="CPH17" s="72"/>
      <c r="CPI17" s="72"/>
      <c r="CPJ17" s="72"/>
      <c r="CPK17" s="72"/>
      <c r="CPL17" s="72"/>
      <c r="CPM17" s="72"/>
      <c r="CPN17" s="72"/>
      <c r="CPO17" s="72"/>
      <c r="CPP17" s="72"/>
      <c r="CPQ17" s="72"/>
      <c r="CPR17" s="72"/>
      <c r="CPS17" s="72"/>
      <c r="CPT17" s="72"/>
      <c r="CPU17" s="72"/>
      <c r="CPV17" s="72"/>
      <c r="CPW17" s="72"/>
      <c r="CPX17" s="72"/>
      <c r="CPY17" s="72"/>
      <c r="CPZ17" s="72"/>
      <c r="CQA17" s="72"/>
      <c r="CQB17" s="72"/>
      <c r="CQC17" s="72"/>
      <c r="CQD17" s="72"/>
      <c r="CQE17" s="72"/>
      <c r="CQF17" s="72"/>
      <c r="CQG17" s="72"/>
      <c r="CQH17" s="72"/>
      <c r="CQI17" s="72"/>
      <c r="CQJ17" s="72"/>
      <c r="CQK17" s="72"/>
      <c r="CQL17" s="72"/>
      <c r="CQM17" s="72"/>
      <c r="CQN17" s="72"/>
      <c r="CQO17" s="72"/>
      <c r="CQP17" s="72"/>
      <c r="CQQ17" s="72"/>
      <c r="CQR17" s="72"/>
      <c r="CQS17" s="72"/>
      <c r="CQT17" s="72"/>
      <c r="CQU17" s="72"/>
      <c r="CQV17" s="72"/>
      <c r="CQW17" s="72"/>
      <c r="CQX17" s="72"/>
      <c r="CQY17" s="72"/>
      <c r="CQZ17" s="72"/>
      <c r="CRA17" s="72"/>
      <c r="CRB17" s="72"/>
      <c r="CRC17" s="72"/>
      <c r="CRD17" s="72"/>
      <c r="CRE17" s="72"/>
      <c r="CRF17" s="72"/>
      <c r="CRG17" s="72"/>
      <c r="CRH17" s="72"/>
      <c r="CRI17" s="72"/>
      <c r="CRJ17" s="72"/>
      <c r="CRK17" s="72"/>
      <c r="CRL17" s="72"/>
      <c r="CRM17" s="72"/>
      <c r="CRN17" s="72"/>
      <c r="CRO17" s="72"/>
      <c r="CRP17" s="72"/>
      <c r="CRQ17" s="72"/>
      <c r="CRR17" s="72"/>
      <c r="CRS17" s="72"/>
      <c r="CRT17" s="72"/>
      <c r="CRU17" s="72"/>
      <c r="CRV17" s="72"/>
      <c r="CRW17" s="72"/>
      <c r="CRX17" s="72"/>
      <c r="CRY17" s="72"/>
      <c r="CRZ17" s="72"/>
      <c r="CSA17" s="72"/>
      <c r="CSB17" s="72"/>
      <c r="CSC17" s="72"/>
      <c r="CSD17" s="72"/>
      <c r="CSE17" s="72"/>
      <c r="CSF17" s="72"/>
      <c r="CSG17" s="72"/>
      <c r="CSH17" s="72"/>
      <c r="CSI17" s="72"/>
      <c r="CSJ17" s="72"/>
      <c r="CSK17" s="72"/>
      <c r="CSL17" s="72"/>
      <c r="CSM17" s="72"/>
      <c r="CSN17" s="72"/>
      <c r="CSO17" s="72"/>
      <c r="CSP17" s="72"/>
      <c r="CSQ17" s="72"/>
      <c r="CSR17" s="72"/>
      <c r="CSS17" s="72"/>
      <c r="CST17" s="72"/>
      <c r="CSU17" s="72"/>
      <c r="CSV17" s="72"/>
      <c r="CSW17" s="72"/>
      <c r="CSX17" s="72"/>
      <c r="CSY17" s="72"/>
      <c r="CSZ17" s="72"/>
      <c r="CTA17" s="72"/>
      <c r="CTB17" s="72"/>
      <c r="CTC17" s="72"/>
      <c r="CTD17" s="72"/>
      <c r="CTE17" s="72"/>
      <c r="CTF17" s="72"/>
      <c r="CTG17" s="72"/>
      <c r="CTH17" s="72"/>
      <c r="CTI17" s="72"/>
      <c r="CTJ17" s="72"/>
      <c r="CTK17" s="72"/>
      <c r="CTL17" s="72"/>
      <c r="CTM17" s="72"/>
      <c r="CTN17" s="72"/>
      <c r="CTO17" s="72"/>
      <c r="CTP17" s="72"/>
      <c r="CTQ17" s="72"/>
      <c r="CTR17" s="72"/>
      <c r="CTS17" s="72"/>
      <c r="CTT17" s="72"/>
      <c r="CTU17" s="72"/>
      <c r="CTV17" s="72"/>
      <c r="CTW17" s="72"/>
      <c r="CTX17" s="72"/>
      <c r="CTY17" s="72"/>
      <c r="CTZ17" s="72"/>
      <c r="CUA17" s="72"/>
      <c r="CUB17" s="72"/>
      <c r="CUC17" s="72"/>
      <c r="CUD17" s="72"/>
      <c r="CUE17" s="72"/>
      <c r="CUF17" s="72"/>
      <c r="CUG17" s="72"/>
      <c r="CUH17" s="72"/>
      <c r="CUI17" s="72"/>
      <c r="CUJ17" s="72"/>
      <c r="CUK17" s="72"/>
      <c r="CUL17" s="72"/>
      <c r="CUM17" s="72"/>
      <c r="CUN17" s="72"/>
      <c r="CUO17" s="72"/>
      <c r="CUP17" s="72"/>
      <c r="CUQ17" s="72"/>
      <c r="CUR17" s="72"/>
      <c r="CUS17" s="72"/>
      <c r="CUT17" s="72"/>
      <c r="CUU17" s="72"/>
      <c r="CUV17" s="72"/>
      <c r="CUW17" s="72"/>
      <c r="CUX17" s="72"/>
      <c r="CUY17" s="72"/>
      <c r="CUZ17" s="72"/>
      <c r="CVA17" s="72"/>
      <c r="CVB17" s="72"/>
      <c r="CVC17" s="72"/>
      <c r="CVD17" s="72"/>
      <c r="CVE17" s="72"/>
      <c r="CVF17" s="72"/>
      <c r="CVG17" s="72"/>
      <c r="CVH17" s="72"/>
      <c r="CVI17" s="72"/>
      <c r="CVJ17" s="72"/>
      <c r="CVK17" s="72"/>
      <c r="CVL17" s="72"/>
      <c r="CVM17" s="72"/>
      <c r="CVN17" s="72"/>
      <c r="CVO17" s="72"/>
      <c r="CVP17" s="72"/>
      <c r="CVQ17" s="72"/>
      <c r="CVR17" s="72"/>
      <c r="CVS17" s="72"/>
      <c r="CVT17" s="72"/>
      <c r="CVU17" s="72"/>
      <c r="CVV17" s="72"/>
      <c r="CVW17" s="72"/>
      <c r="CVX17" s="72"/>
      <c r="CVY17" s="72"/>
      <c r="CVZ17" s="72"/>
      <c r="CWA17" s="72"/>
      <c r="CWB17" s="72"/>
      <c r="CWC17" s="72"/>
      <c r="CWD17" s="72"/>
      <c r="CWE17" s="72"/>
      <c r="CWF17" s="72"/>
      <c r="CWG17" s="72"/>
      <c r="CWH17" s="72"/>
      <c r="CWI17" s="72"/>
      <c r="CWJ17" s="72"/>
      <c r="CWK17" s="72"/>
      <c r="CWL17" s="72"/>
      <c r="CWM17" s="72"/>
      <c r="CWN17" s="72"/>
      <c r="CWO17" s="72"/>
      <c r="CWP17" s="72"/>
      <c r="CWQ17" s="72"/>
      <c r="CWR17" s="72"/>
      <c r="CWS17" s="72"/>
      <c r="CWT17" s="72"/>
      <c r="CWU17" s="72"/>
      <c r="CWV17" s="72"/>
      <c r="CWW17" s="72"/>
      <c r="CWX17" s="72"/>
      <c r="CWY17" s="72"/>
      <c r="CWZ17" s="72"/>
      <c r="CXA17" s="72"/>
      <c r="CXB17" s="72"/>
      <c r="CXC17" s="72"/>
      <c r="CXD17" s="72"/>
      <c r="CXE17" s="72"/>
      <c r="CXF17" s="72"/>
      <c r="CXG17" s="72"/>
      <c r="CXH17" s="72"/>
      <c r="CXI17" s="72"/>
      <c r="CXJ17" s="72"/>
      <c r="CXK17" s="72"/>
      <c r="CXL17" s="72"/>
      <c r="CXM17" s="72"/>
      <c r="CXN17" s="72"/>
      <c r="CXO17" s="72"/>
      <c r="CXP17" s="72"/>
      <c r="CXQ17" s="72"/>
      <c r="CXR17" s="72"/>
      <c r="CXS17" s="72"/>
      <c r="CXT17" s="72"/>
      <c r="CXU17" s="72"/>
      <c r="CXV17" s="72"/>
      <c r="CXW17" s="72"/>
      <c r="CXX17" s="72"/>
      <c r="CXY17" s="72"/>
      <c r="CXZ17" s="72"/>
      <c r="CYA17" s="72"/>
      <c r="CYB17" s="72"/>
      <c r="CYC17" s="72"/>
      <c r="CYD17" s="72"/>
      <c r="CYE17" s="72"/>
      <c r="CYF17" s="72"/>
      <c r="CYG17" s="72"/>
      <c r="CYH17" s="72"/>
      <c r="CYI17" s="72"/>
      <c r="CYJ17" s="72"/>
      <c r="CYK17" s="72"/>
      <c r="CYL17" s="72"/>
      <c r="CYM17" s="72"/>
      <c r="CYN17" s="72"/>
      <c r="CYO17" s="72"/>
      <c r="CYP17" s="72"/>
      <c r="CYQ17" s="72"/>
      <c r="CYR17" s="72"/>
      <c r="CYS17" s="72"/>
      <c r="CYT17" s="72"/>
      <c r="CYU17" s="72"/>
      <c r="CYV17" s="72"/>
      <c r="CYW17" s="72"/>
      <c r="CYX17" s="72"/>
      <c r="CYY17" s="72"/>
      <c r="CYZ17" s="72"/>
      <c r="CZA17" s="72"/>
      <c r="CZB17" s="72"/>
      <c r="CZC17" s="72"/>
      <c r="CZD17" s="72"/>
      <c r="CZE17" s="72"/>
      <c r="CZF17" s="72"/>
      <c r="CZG17" s="72"/>
      <c r="CZH17" s="72"/>
      <c r="CZI17" s="72"/>
      <c r="CZJ17" s="72"/>
      <c r="CZK17" s="72"/>
      <c r="CZL17" s="72"/>
      <c r="CZM17" s="72"/>
      <c r="CZN17" s="72"/>
      <c r="CZO17" s="72"/>
      <c r="CZP17" s="72"/>
      <c r="CZQ17" s="72"/>
      <c r="CZR17" s="72"/>
      <c r="CZS17" s="72"/>
      <c r="CZT17" s="72"/>
      <c r="CZU17" s="72"/>
      <c r="CZV17" s="72"/>
      <c r="CZW17" s="72"/>
      <c r="CZX17" s="72"/>
      <c r="CZY17" s="72"/>
      <c r="CZZ17" s="72"/>
      <c r="DAA17" s="72"/>
      <c r="DAB17" s="72"/>
      <c r="DAC17" s="72"/>
      <c r="DAD17" s="72"/>
      <c r="DAE17" s="72"/>
      <c r="DAF17" s="72"/>
      <c r="DAG17" s="72"/>
      <c r="DAH17" s="72"/>
      <c r="DAI17" s="72"/>
      <c r="DAJ17" s="72"/>
      <c r="DAK17" s="72"/>
      <c r="DAL17" s="72"/>
      <c r="DAM17" s="72"/>
      <c r="DAN17" s="72"/>
      <c r="DAO17" s="72"/>
      <c r="DAP17" s="72"/>
      <c r="DAQ17" s="72"/>
      <c r="DAR17" s="72"/>
      <c r="DAS17" s="72"/>
      <c r="DAT17" s="72"/>
      <c r="DAU17" s="72"/>
      <c r="DAV17" s="72"/>
      <c r="DAW17" s="72"/>
      <c r="DAX17" s="72"/>
      <c r="DAY17" s="72"/>
      <c r="DAZ17" s="72"/>
      <c r="DBA17" s="72"/>
      <c r="DBB17" s="72"/>
      <c r="DBC17" s="72"/>
      <c r="DBD17" s="72"/>
      <c r="DBE17" s="72"/>
      <c r="DBF17" s="72"/>
      <c r="DBG17" s="72"/>
      <c r="DBH17" s="72"/>
      <c r="DBI17" s="72"/>
      <c r="DBJ17" s="72"/>
      <c r="DBK17" s="72"/>
      <c r="DBL17" s="72"/>
      <c r="DBM17" s="72"/>
      <c r="DBN17" s="72"/>
      <c r="DBO17" s="72"/>
      <c r="DBP17" s="72"/>
      <c r="DBQ17" s="72"/>
      <c r="DBR17" s="72"/>
      <c r="DBS17" s="72"/>
      <c r="DBT17" s="72"/>
      <c r="DBU17" s="72"/>
      <c r="DBV17" s="72"/>
      <c r="DBW17" s="72"/>
      <c r="DBX17" s="72"/>
      <c r="DBY17" s="72"/>
      <c r="DBZ17" s="72"/>
      <c r="DCA17" s="72"/>
      <c r="DCB17" s="72"/>
      <c r="DCC17" s="72"/>
      <c r="DCD17" s="72"/>
      <c r="DCE17" s="72"/>
      <c r="DCF17" s="72"/>
      <c r="DCG17" s="72"/>
      <c r="DCH17" s="72"/>
      <c r="DCI17" s="72"/>
      <c r="DCJ17" s="72"/>
      <c r="DCK17" s="72"/>
      <c r="DCL17" s="72"/>
      <c r="DCM17" s="72"/>
      <c r="DCN17" s="72"/>
      <c r="DCO17" s="72"/>
      <c r="DCP17" s="72"/>
      <c r="DCQ17" s="72"/>
      <c r="DCR17" s="72"/>
      <c r="DCS17" s="72"/>
      <c r="DCT17" s="72"/>
      <c r="DCU17" s="72"/>
      <c r="DCV17" s="72"/>
      <c r="DCW17" s="72"/>
      <c r="DCX17" s="72"/>
      <c r="DCY17" s="72"/>
      <c r="DCZ17" s="72"/>
      <c r="DDA17" s="72"/>
      <c r="DDB17" s="72"/>
      <c r="DDC17" s="72"/>
      <c r="DDD17" s="72"/>
      <c r="DDE17" s="72"/>
      <c r="DDF17" s="72"/>
      <c r="DDG17" s="72"/>
      <c r="DDH17" s="72"/>
      <c r="DDI17" s="72"/>
      <c r="DDJ17" s="72"/>
      <c r="DDK17" s="72"/>
      <c r="DDL17" s="72"/>
      <c r="DDM17" s="72"/>
      <c r="DDN17" s="72"/>
      <c r="DDO17" s="72"/>
      <c r="DDP17" s="72"/>
      <c r="DDQ17" s="72"/>
      <c r="DDR17" s="72"/>
      <c r="DDS17" s="72"/>
      <c r="DDT17" s="72"/>
      <c r="DDU17" s="72"/>
      <c r="DDV17" s="72"/>
      <c r="DDW17" s="72"/>
      <c r="DDX17" s="72"/>
      <c r="DDY17" s="72"/>
      <c r="DDZ17" s="72"/>
      <c r="DEA17" s="72"/>
      <c r="DEB17" s="72"/>
      <c r="DEC17" s="72"/>
      <c r="DED17" s="72"/>
      <c r="DEE17" s="72"/>
      <c r="DEF17" s="72"/>
      <c r="DEG17" s="72"/>
      <c r="DEH17" s="72"/>
      <c r="DEI17" s="72"/>
      <c r="DEJ17" s="72"/>
      <c r="DEK17" s="72"/>
      <c r="DEL17" s="72"/>
      <c r="DEM17" s="72"/>
      <c r="DEN17" s="72"/>
      <c r="DEO17" s="72"/>
      <c r="DEP17" s="72"/>
      <c r="DEQ17" s="72"/>
      <c r="DER17" s="72"/>
      <c r="DES17" s="72"/>
      <c r="DET17" s="72"/>
      <c r="DEU17" s="72"/>
      <c r="DEV17" s="72"/>
      <c r="DEW17" s="72"/>
      <c r="DEX17" s="72"/>
      <c r="DEY17" s="72"/>
      <c r="DEZ17" s="72"/>
      <c r="DFA17" s="72"/>
      <c r="DFB17" s="72"/>
      <c r="DFC17" s="72"/>
    </row>
    <row r="18" spans="1:2863">
      <c r="A18" s="39">
        <v>1075</v>
      </c>
      <c r="B18" s="58" t="s">
        <v>317</v>
      </c>
      <c r="C18" s="58" t="s">
        <v>24</v>
      </c>
      <c r="D18" s="12"/>
      <c r="E18" s="47"/>
      <c r="F18" s="47">
        <v>164</v>
      </c>
      <c r="G18" s="28">
        <v>185</v>
      </c>
      <c r="H18" s="29">
        <v>202</v>
      </c>
    </row>
    <row r="19" spans="1:2863" s="74" customFormat="1" ht="63.75">
      <c r="A19" s="61"/>
      <c r="B19" s="60" t="s">
        <v>331</v>
      </c>
      <c r="C19" s="61"/>
      <c r="D19" s="61"/>
      <c r="E19" s="61"/>
      <c r="F19" s="61"/>
      <c r="G19" s="43"/>
      <c r="H19" s="44"/>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c r="IW19" s="72"/>
      <c r="IX19" s="72"/>
      <c r="IY19" s="72"/>
      <c r="IZ19" s="72"/>
      <c r="JA19" s="72"/>
      <c r="JB19" s="72"/>
      <c r="JC19" s="72"/>
      <c r="JD19" s="72"/>
      <c r="JE19" s="72"/>
      <c r="JF19" s="72"/>
      <c r="JG19" s="72"/>
      <c r="JH19" s="72"/>
      <c r="JI19" s="72"/>
      <c r="JJ19" s="72"/>
      <c r="JK19" s="72"/>
      <c r="JL19" s="72"/>
      <c r="JM19" s="72"/>
      <c r="JN19" s="72"/>
      <c r="JO19" s="72"/>
      <c r="JP19" s="72"/>
      <c r="JQ19" s="72"/>
      <c r="JR19" s="72"/>
      <c r="JS19" s="72"/>
      <c r="JT19" s="72"/>
      <c r="JU19" s="72"/>
      <c r="JV19" s="72"/>
      <c r="JW19" s="72"/>
      <c r="JX19" s="72"/>
      <c r="JY19" s="72"/>
      <c r="JZ19" s="72"/>
      <c r="KA19" s="72"/>
      <c r="KB19" s="72"/>
      <c r="KC19" s="72"/>
      <c r="KD19" s="72"/>
      <c r="KE19" s="72"/>
      <c r="KF19" s="72"/>
      <c r="KG19" s="72"/>
      <c r="KH19" s="72"/>
      <c r="KI19" s="72"/>
      <c r="KJ19" s="72"/>
      <c r="KK19" s="72"/>
      <c r="KL19" s="72"/>
      <c r="KM19" s="72"/>
      <c r="KN19" s="72"/>
      <c r="KO19" s="72"/>
      <c r="KP19" s="72"/>
      <c r="KQ19" s="72"/>
      <c r="KR19" s="72"/>
      <c r="KS19" s="72"/>
      <c r="KT19" s="72"/>
      <c r="KU19" s="72"/>
      <c r="KV19" s="72"/>
      <c r="KW19" s="72"/>
      <c r="KX19" s="72"/>
      <c r="KY19" s="72"/>
      <c r="KZ19" s="72"/>
      <c r="LA19" s="72"/>
      <c r="LB19" s="72"/>
      <c r="LC19" s="72"/>
      <c r="LD19" s="72"/>
      <c r="LE19" s="72"/>
      <c r="LF19" s="72"/>
      <c r="LG19" s="72"/>
      <c r="LH19" s="72"/>
      <c r="LI19" s="72"/>
      <c r="LJ19" s="72"/>
      <c r="LK19" s="72"/>
      <c r="LL19" s="72"/>
      <c r="LM19" s="72"/>
      <c r="LN19" s="72"/>
      <c r="LO19" s="72"/>
      <c r="LP19" s="72"/>
      <c r="LQ19" s="72"/>
      <c r="LR19" s="72"/>
      <c r="LS19" s="72"/>
      <c r="LT19" s="72"/>
      <c r="LU19" s="72"/>
      <c r="LV19" s="72"/>
      <c r="LW19" s="72"/>
      <c r="LX19" s="72"/>
      <c r="LY19" s="72"/>
      <c r="LZ19" s="72"/>
      <c r="MA19" s="72"/>
      <c r="MB19" s="72"/>
      <c r="MC19" s="72"/>
      <c r="MD19" s="72"/>
      <c r="ME19" s="72"/>
      <c r="MF19" s="72"/>
      <c r="MG19" s="72"/>
      <c r="MH19" s="72"/>
      <c r="MI19" s="72"/>
      <c r="MJ19" s="72"/>
      <c r="MK19" s="72"/>
      <c r="ML19" s="72"/>
      <c r="MM19" s="72"/>
      <c r="MN19" s="72"/>
      <c r="MO19" s="72"/>
      <c r="MP19" s="72"/>
      <c r="MQ19" s="72"/>
      <c r="MR19" s="72"/>
      <c r="MS19" s="72"/>
      <c r="MT19" s="72"/>
      <c r="MU19" s="72"/>
      <c r="MV19" s="72"/>
      <c r="MW19" s="72"/>
      <c r="MX19" s="72"/>
      <c r="MY19" s="72"/>
      <c r="MZ19" s="72"/>
      <c r="NA19" s="72"/>
      <c r="NB19" s="72"/>
      <c r="NC19" s="72"/>
      <c r="ND19" s="72"/>
      <c r="NE19" s="72"/>
      <c r="NF19" s="72"/>
      <c r="NG19" s="72"/>
      <c r="NH19" s="72"/>
      <c r="NI19" s="72"/>
      <c r="NJ19" s="72"/>
      <c r="NK19" s="72"/>
      <c r="NL19" s="72"/>
      <c r="NM19" s="72"/>
      <c r="NN19" s="72"/>
      <c r="NO19" s="72"/>
      <c r="NP19" s="72"/>
      <c r="NQ19" s="72"/>
      <c r="NR19" s="72"/>
      <c r="NS19" s="72"/>
      <c r="NT19" s="72"/>
      <c r="NU19" s="72"/>
      <c r="NV19" s="72"/>
      <c r="NW19" s="72"/>
      <c r="NX19" s="72"/>
      <c r="NY19" s="72"/>
      <c r="NZ19" s="72"/>
      <c r="OA19" s="72"/>
      <c r="OB19" s="72"/>
      <c r="OC19" s="72"/>
      <c r="OD19" s="72"/>
      <c r="OE19" s="72"/>
      <c r="OF19" s="72"/>
      <c r="OG19" s="72"/>
      <c r="OH19" s="72"/>
      <c r="OI19" s="72"/>
      <c r="OJ19" s="72"/>
      <c r="OK19" s="72"/>
      <c r="OL19" s="72"/>
      <c r="OM19" s="72"/>
      <c r="ON19" s="72"/>
      <c r="OO19" s="72"/>
      <c r="OP19" s="72"/>
      <c r="OQ19" s="72"/>
      <c r="OR19" s="72"/>
      <c r="OS19" s="72"/>
      <c r="OT19" s="72"/>
      <c r="OU19" s="72"/>
      <c r="OV19" s="72"/>
      <c r="OW19" s="72"/>
      <c r="OX19" s="72"/>
      <c r="OY19" s="72"/>
      <c r="OZ19" s="72"/>
      <c r="PA19" s="72"/>
      <c r="PB19" s="72"/>
      <c r="PC19" s="72"/>
      <c r="PD19" s="72"/>
      <c r="PE19" s="72"/>
      <c r="PF19" s="72"/>
      <c r="PG19" s="72"/>
      <c r="PH19" s="72"/>
      <c r="PI19" s="72"/>
      <c r="PJ19" s="72"/>
      <c r="PK19" s="72"/>
      <c r="PL19" s="72"/>
      <c r="PM19" s="72"/>
      <c r="PN19" s="72"/>
      <c r="PO19" s="72"/>
      <c r="PP19" s="72"/>
      <c r="PQ19" s="72"/>
      <c r="PR19" s="72"/>
      <c r="PS19" s="72"/>
      <c r="PT19" s="72"/>
      <c r="PU19" s="72"/>
      <c r="PV19" s="72"/>
      <c r="PW19" s="72"/>
      <c r="PX19" s="72"/>
      <c r="PY19" s="72"/>
      <c r="PZ19" s="72"/>
      <c r="QA19" s="72"/>
      <c r="QB19" s="72"/>
      <c r="QC19" s="72"/>
      <c r="QD19" s="72"/>
      <c r="QE19" s="72"/>
      <c r="QF19" s="72"/>
      <c r="QG19" s="72"/>
      <c r="QH19" s="72"/>
      <c r="QI19" s="72"/>
      <c r="QJ19" s="72"/>
      <c r="QK19" s="72"/>
      <c r="QL19" s="72"/>
      <c r="QM19" s="72"/>
      <c r="QN19" s="72"/>
      <c r="QO19" s="72"/>
      <c r="QP19" s="72"/>
      <c r="QQ19" s="72"/>
      <c r="QR19" s="72"/>
      <c r="QS19" s="72"/>
      <c r="QT19" s="72"/>
      <c r="QU19" s="72"/>
      <c r="QV19" s="72"/>
      <c r="QW19" s="72"/>
      <c r="QX19" s="72"/>
      <c r="QY19" s="72"/>
      <c r="QZ19" s="72"/>
      <c r="RA19" s="72"/>
      <c r="RB19" s="72"/>
      <c r="RC19" s="72"/>
      <c r="RD19" s="72"/>
      <c r="RE19" s="72"/>
      <c r="RF19" s="72"/>
      <c r="RG19" s="72"/>
      <c r="RH19" s="72"/>
      <c r="RI19" s="72"/>
      <c r="RJ19" s="72"/>
      <c r="RK19" s="72"/>
      <c r="RL19" s="72"/>
      <c r="RM19" s="72"/>
      <c r="RN19" s="72"/>
      <c r="RO19" s="72"/>
      <c r="RP19" s="72"/>
      <c r="RQ19" s="72"/>
      <c r="RR19" s="72"/>
      <c r="RS19" s="72"/>
      <c r="RT19" s="72"/>
      <c r="RU19" s="72"/>
      <c r="RV19" s="72"/>
      <c r="RW19" s="72"/>
      <c r="RX19" s="72"/>
      <c r="RY19" s="72"/>
      <c r="RZ19" s="72"/>
      <c r="SA19" s="72"/>
      <c r="SB19" s="72"/>
      <c r="SC19" s="72"/>
      <c r="SD19" s="72"/>
      <c r="SE19" s="72"/>
      <c r="SF19" s="72"/>
      <c r="SG19" s="72"/>
      <c r="SH19" s="72"/>
      <c r="SI19" s="72"/>
      <c r="SJ19" s="72"/>
      <c r="SK19" s="72"/>
      <c r="SL19" s="72"/>
      <c r="SM19" s="72"/>
      <c r="SN19" s="72"/>
      <c r="SO19" s="72"/>
      <c r="SP19" s="72"/>
      <c r="SQ19" s="72"/>
      <c r="SR19" s="72"/>
      <c r="SS19" s="72"/>
      <c r="ST19" s="72"/>
      <c r="SU19" s="72"/>
      <c r="SV19" s="72"/>
      <c r="SW19" s="72"/>
      <c r="SX19" s="72"/>
      <c r="SY19" s="72"/>
      <c r="SZ19" s="72"/>
      <c r="TA19" s="72"/>
      <c r="TB19" s="72"/>
      <c r="TC19" s="72"/>
      <c r="TD19" s="72"/>
      <c r="TE19" s="72"/>
      <c r="TF19" s="72"/>
      <c r="TG19" s="72"/>
      <c r="TH19" s="72"/>
      <c r="TI19" s="72"/>
      <c r="TJ19" s="72"/>
      <c r="TK19" s="72"/>
      <c r="TL19" s="72"/>
      <c r="TM19" s="72"/>
      <c r="TN19" s="72"/>
      <c r="TO19" s="72"/>
      <c r="TP19" s="72"/>
      <c r="TQ19" s="72"/>
      <c r="TR19" s="72"/>
      <c r="TS19" s="72"/>
      <c r="TT19" s="72"/>
      <c r="TU19" s="72"/>
      <c r="TV19" s="72"/>
      <c r="TW19" s="72"/>
      <c r="TX19" s="72"/>
      <c r="TY19" s="72"/>
      <c r="TZ19" s="72"/>
      <c r="UA19" s="72"/>
      <c r="UB19" s="72"/>
      <c r="UC19" s="72"/>
      <c r="UD19" s="72"/>
      <c r="UE19" s="72"/>
      <c r="UF19" s="72"/>
      <c r="UG19" s="72"/>
      <c r="UH19" s="72"/>
      <c r="UI19" s="72"/>
      <c r="UJ19" s="72"/>
      <c r="UK19" s="72"/>
      <c r="UL19" s="72"/>
      <c r="UM19" s="72"/>
      <c r="UN19" s="72"/>
      <c r="UO19" s="72"/>
      <c r="UP19" s="72"/>
      <c r="UQ19" s="72"/>
      <c r="UR19" s="72"/>
      <c r="US19" s="72"/>
      <c r="UT19" s="72"/>
      <c r="UU19" s="72"/>
      <c r="UV19" s="72"/>
      <c r="UW19" s="72"/>
      <c r="UX19" s="72"/>
      <c r="UY19" s="72"/>
      <c r="UZ19" s="72"/>
      <c r="VA19" s="72"/>
      <c r="VB19" s="72"/>
      <c r="VC19" s="72"/>
      <c r="VD19" s="72"/>
      <c r="VE19" s="72"/>
      <c r="VF19" s="72"/>
      <c r="VG19" s="72"/>
      <c r="VH19" s="72"/>
      <c r="VI19" s="72"/>
      <c r="VJ19" s="72"/>
      <c r="VK19" s="72"/>
      <c r="VL19" s="72"/>
      <c r="VM19" s="72"/>
      <c r="VN19" s="72"/>
      <c r="VO19" s="72"/>
      <c r="VP19" s="72"/>
      <c r="VQ19" s="72"/>
      <c r="VR19" s="72"/>
      <c r="VS19" s="72"/>
      <c r="VT19" s="72"/>
      <c r="VU19" s="72"/>
      <c r="VV19" s="72"/>
      <c r="VW19" s="72"/>
      <c r="VX19" s="72"/>
      <c r="VY19" s="72"/>
      <c r="VZ19" s="72"/>
      <c r="WA19" s="72"/>
      <c r="WB19" s="72"/>
      <c r="WC19" s="72"/>
      <c r="WD19" s="72"/>
      <c r="WE19" s="72"/>
      <c r="WF19" s="72"/>
      <c r="WG19" s="72"/>
      <c r="WH19" s="72"/>
      <c r="WI19" s="72"/>
      <c r="WJ19" s="72"/>
      <c r="WK19" s="72"/>
      <c r="WL19" s="72"/>
      <c r="WM19" s="72"/>
      <c r="WN19" s="72"/>
      <c r="WO19" s="72"/>
      <c r="WP19" s="72"/>
      <c r="WQ19" s="72"/>
      <c r="WR19" s="72"/>
      <c r="WS19" s="72"/>
      <c r="WT19" s="72"/>
      <c r="WU19" s="72"/>
      <c r="WV19" s="72"/>
      <c r="WW19" s="72"/>
      <c r="WX19" s="72"/>
      <c r="WY19" s="72"/>
      <c r="WZ19" s="72"/>
      <c r="XA19" s="72"/>
      <c r="XB19" s="72"/>
      <c r="XC19" s="72"/>
      <c r="XD19" s="72"/>
      <c r="XE19" s="72"/>
      <c r="XF19" s="72"/>
      <c r="XG19" s="72"/>
      <c r="XH19" s="72"/>
      <c r="XI19" s="72"/>
      <c r="XJ19" s="72"/>
      <c r="XK19" s="72"/>
      <c r="XL19" s="72"/>
      <c r="XM19" s="72"/>
      <c r="XN19" s="72"/>
      <c r="XO19" s="72"/>
      <c r="XP19" s="72"/>
      <c r="XQ19" s="72"/>
      <c r="XR19" s="72"/>
      <c r="XS19" s="72"/>
      <c r="XT19" s="72"/>
      <c r="XU19" s="72"/>
      <c r="XV19" s="72"/>
      <c r="XW19" s="72"/>
      <c r="XX19" s="72"/>
      <c r="XY19" s="72"/>
      <c r="XZ19" s="72"/>
      <c r="YA19" s="72"/>
      <c r="YB19" s="72"/>
      <c r="YC19" s="72"/>
      <c r="YD19" s="72"/>
      <c r="YE19" s="72"/>
      <c r="YF19" s="72"/>
      <c r="YG19" s="72"/>
      <c r="YH19" s="72"/>
      <c r="YI19" s="72"/>
      <c r="YJ19" s="72"/>
      <c r="YK19" s="72"/>
      <c r="YL19" s="72"/>
      <c r="YM19" s="72"/>
      <c r="YN19" s="72"/>
      <c r="YO19" s="72"/>
      <c r="YP19" s="72"/>
      <c r="YQ19" s="72"/>
      <c r="YR19" s="72"/>
      <c r="YS19" s="72"/>
      <c r="YT19" s="72"/>
      <c r="YU19" s="72"/>
      <c r="YV19" s="72"/>
      <c r="YW19" s="72"/>
      <c r="YX19" s="72"/>
      <c r="YY19" s="72"/>
      <c r="YZ19" s="72"/>
      <c r="ZA19" s="72"/>
      <c r="ZB19" s="72"/>
      <c r="ZC19" s="72"/>
      <c r="ZD19" s="72"/>
      <c r="ZE19" s="72"/>
      <c r="ZF19" s="72"/>
      <c r="ZG19" s="72"/>
      <c r="ZH19" s="72"/>
      <c r="ZI19" s="72"/>
      <c r="ZJ19" s="72"/>
      <c r="ZK19" s="72"/>
      <c r="ZL19" s="72"/>
      <c r="ZM19" s="72"/>
      <c r="ZN19" s="72"/>
      <c r="ZO19" s="72"/>
      <c r="ZP19" s="72"/>
      <c r="ZQ19" s="72"/>
      <c r="ZR19" s="72"/>
      <c r="ZS19" s="72"/>
      <c r="ZT19" s="72"/>
      <c r="ZU19" s="72"/>
      <c r="ZV19" s="72"/>
      <c r="ZW19" s="72"/>
      <c r="ZX19" s="72"/>
      <c r="ZY19" s="72"/>
      <c r="ZZ19" s="72"/>
      <c r="AAA19" s="72"/>
      <c r="AAB19" s="72"/>
      <c r="AAC19" s="72"/>
      <c r="AAD19" s="72"/>
      <c r="AAE19" s="72"/>
      <c r="AAF19" s="72"/>
      <c r="AAG19" s="72"/>
      <c r="AAH19" s="72"/>
      <c r="AAI19" s="72"/>
      <c r="AAJ19" s="72"/>
      <c r="AAK19" s="72"/>
      <c r="AAL19" s="72"/>
      <c r="AAM19" s="72"/>
      <c r="AAN19" s="72"/>
      <c r="AAO19" s="72"/>
      <c r="AAP19" s="72"/>
      <c r="AAQ19" s="72"/>
      <c r="AAR19" s="72"/>
      <c r="AAS19" s="72"/>
      <c r="AAT19" s="72"/>
      <c r="AAU19" s="72"/>
      <c r="AAV19" s="72"/>
      <c r="AAW19" s="72"/>
      <c r="AAX19" s="72"/>
      <c r="AAY19" s="72"/>
      <c r="AAZ19" s="72"/>
      <c r="ABA19" s="72"/>
      <c r="ABB19" s="72"/>
      <c r="ABC19" s="72"/>
      <c r="ABD19" s="72"/>
      <c r="ABE19" s="72"/>
      <c r="ABF19" s="72"/>
      <c r="ABG19" s="72"/>
      <c r="ABH19" s="72"/>
      <c r="ABI19" s="72"/>
      <c r="ABJ19" s="72"/>
      <c r="ABK19" s="72"/>
      <c r="ABL19" s="72"/>
      <c r="ABM19" s="72"/>
      <c r="ABN19" s="72"/>
      <c r="ABO19" s="72"/>
      <c r="ABP19" s="72"/>
      <c r="ABQ19" s="72"/>
      <c r="ABR19" s="72"/>
      <c r="ABS19" s="72"/>
      <c r="ABT19" s="72"/>
      <c r="ABU19" s="72"/>
      <c r="ABV19" s="72"/>
      <c r="ABW19" s="72"/>
      <c r="ABX19" s="72"/>
      <c r="ABY19" s="72"/>
      <c r="ABZ19" s="72"/>
      <c r="ACA19" s="72"/>
      <c r="ACB19" s="72"/>
      <c r="ACC19" s="72"/>
      <c r="ACD19" s="72"/>
      <c r="ACE19" s="72"/>
      <c r="ACF19" s="72"/>
      <c r="ACG19" s="72"/>
      <c r="ACH19" s="72"/>
      <c r="ACI19" s="72"/>
      <c r="ACJ19" s="72"/>
      <c r="ACK19" s="72"/>
      <c r="ACL19" s="72"/>
      <c r="ACM19" s="72"/>
      <c r="ACN19" s="72"/>
      <c r="ACO19" s="72"/>
      <c r="ACP19" s="72"/>
      <c r="ACQ19" s="72"/>
      <c r="ACR19" s="72"/>
      <c r="ACS19" s="72"/>
      <c r="ACT19" s="72"/>
      <c r="ACU19" s="72"/>
      <c r="ACV19" s="72"/>
      <c r="ACW19" s="72"/>
      <c r="ACX19" s="72"/>
      <c r="ACY19" s="72"/>
      <c r="ACZ19" s="72"/>
      <c r="ADA19" s="72"/>
      <c r="ADB19" s="72"/>
      <c r="ADC19" s="72"/>
      <c r="ADD19" s="72"/>
      <c r="ADE19" s="72"/>
      <c r="ADF19" s="72"/>
      <c r="ADG19" s="72"/>
      <c r="ADH19" s="72"/>
      <c r="ADI19" s="72"/>
      <c r="ADJ19" s="72"/>
      <c r="ADK19" s="72"/>
      <c r="ADL19" s="72"/>
      <c r="ADM19" s="72"/>
      <c r="ADN19" s="72"/>
      <c r="ADO19" s="72"/>
      <c r="ADP19" s="72"/>
      <c r="ADQ19" s="72"/>
      <c r="ADR19" s="72"/>
      <c r="ADS19" s="72"/>
      <c r="ADT19" s="72"/>
      <c r="ADU19" s="72"/>
      <c r="ADV19" s="72"/>
      <c r="ADW19" s="72"/>
      <c r="ADX19" s="72"/>
      <c r="ADY19" s="72"/>
      <c r="ADZ19" s="72"/>
      <c r="AEA19" s="72"/>
      <c r="AEB19" s="72"/>
      <c r="AEC19" s="72"/>
      <c r="AED19" s="72"/>
      <c r="AEE19" s="72"/>
      <c r="AEF19" s="72"/>
      <c r="AEG19" s="72"/>
      <c r="AEH19" s="72"/>
      <c r="AEI19" s="72"/>
      <c r="AEJ19" s="72"/>
      <c r="AEK19" s="72"/>
      <c r="AEL19" s="72"/>
      <c r="AEM19" s="72"/>
      <c r="AEN19" s="72"/>
      <c r="AEO19" s="72"/>
      <c r="AEP19" s="72"/>
      <c r="AEQ19" s="72"/>
      <c r="AER19" s="72"/>
      <c r="AES19" s="72"/>
      <c r="AET19" s="72"/>
      <c r="AEU19" s="72"/>
      <c r="AEV19" s="72"/>
      <c r="AEW19" s="72"/>
      <c r="AEX19" s="72"/>
      <c r="AEY19" s="72"/>
      <c r="AEZ19" s="72"/>
      <c r="AFA19" s="72"/>
      <c r="AFB19" s="72"/>
      <c r="AFC19" s="72"/>
      <c r="AFD19" s="72"/>
      <c r="AFE19" s="72"/>
      <c r="AFF19" s="72"/>
      <c r="AFG19" s="72"/>
      <c r="AFH19" s="72"/>
      <c r="AFI19" s="72"/>
      <c r="AFJ19" s="72"/>
      <c r="AFK19" s="72"/>
      <c r="AFL19" s="72"/>
      <c r="AFM19" s="72"/>
      <c r="AFN19" s="72"/>
      <c r="AFO19" s="72"/>
      <c r="AFP19" s="72"/>
      <c r="AFQ19" s="72"/>
      <c r="AFR19" s="72"/>
      <c r="AFS19" s="72"/>
      <c r="AFT19" s="72"/>
      <c r="AFU19" s="72"/>
      <c r="AFV19" s="72"/>
      <c r="AFW19" s="72"/>
      <c r="AFX19" s="72"/>
      <c r="AFY19" s="72"/>
      <c r="AFZ19" s="72"/>
      <c r="AGA19" s="72"/>
      <c r="AGB19" s="72"/>
      <c r="AGC19" s="72"/>
      <c r="AGD19" s="72"/>
      <c r="AGE19" s="72"/>
      <c r="AGF19" s="72"/>
      <c r="AGG19" s="72"/>
      <c r="AGH19" s="72"/>
      <c r="AGI19" s="72"/>
      <c r="AGJ19" s="72"/>
      <c r="AGK19" s="72"/>
      <c r="AGL19" s="72"/>
      <c r="AGM19" s="72"/>
      <c r="AGN19" s="72"/>
      <c r="AGO19" s="72"/>
      <c r="AGP19" s="72"/>
      <c r="AGQ19" s="72"/>
      <c r="AGR19" s="72"/>
      <c r="AGS19" s="72"/>
      <c r="AGT19" s="72"/>
      <c r="AGU19" s="72"/>
      <c r="AGV19" s="72"/>
      <c r="AGW19" s="72"/>
      <c r="AGX19" s="72"/>
      <c r="AGY19" s="72"/>
      <c r="AGZ19" s="72"/>
      <c r="AHA19" s="72"/>
      <c r="AHB19" s="72"/>
      <c r="AHC19" s="72"/>
      <c r="AHD19" s="72"/>
      <c r="AHE19" s="72"/>
      <c r="AHF19" s="72"/>
      <c r="AHG19" s="72"/>
      <c r="AHH19" s="72"/>
      <c r="AHI19" s="72"/>
      <c r="AHJ19" s="72"/>
      <c r="AHK19" s="72"/>
      <c r="AHL19" s="72"/>
      <c r="AHM19" s="72"/>
      <c r="AHN19" s="72"/>
      <c r="AHO19" s="72"/>
      <c r="AHP19" s="72"/>
      <c r="AHQ19" s="72"/>
      <c r="AHR19" s="72"/>
      <c r="AHS19" s="72"/>
      <c r="AHT19" s="72"/>
      <c r="AHU19" s="72"/>
      <c r="AHV19" s="72"/>
      <c r="AHW19" s="72"/>
      <c r="AHX19" s="72"/>
      <c r="AHY19" s="72"/>
      <c r="AHZ19" s="72"/>
      <c r="AIA19" s="72"/>
      <c r="AIB19" s="72"/>
      <c r="AIC19" s="72"/>
      <c r="AID19" s="72"/>
      <c r="AIE19" s="72"/>
      <c r="AIF19" s="72"/>
      <c r="AIG19" s="72"/>
      <c r="AIH19" s="72"/>
      <c r="AII19" s="72"/>
      <c r="AIJ19" s="72"/>
      <c r="AIK19" s="72"/>
      <c r="AIL19" s="72"/>
      <c r="AIM19" s="72"/>
      <c r="AIN19" s="72"/>
      <c r="AIO19" s="72"/>
      <c r="AIP19" s="72"/>
      <c r="AIQ19" s="72"/>
      <c r="AIR19" s="72"/>
      <c r="AIS19" s="72"/>
      <c r="AIT19" s="72"/>
      <c r="AIU19" s="72"/>
      <c r="AIV19" s="72"/>
      <c r="AIW19" s="72"/>
      <c r="AIX19" s="72"/>
      <c r="AIY19" s="72"/>
      <c r="AIZ19" s="72"/>
      <c r="AJA19" s="72"/>
      <c r="AJB19" s="72"/>
      <c r="AJC19" s="72"/>
      <c r="AJD19" s="72"/>
      <c r="AJE19" s="72"/>
      <c r="AJF19" s="72"/>
      <c r="AJG19" s="72"/>
      <c r="AJH19" s="72"/>
      <c r="AJI19" s="72"/>
      <c r="AJJ19" s="72"/>
      <c r="AJK19" s="72"/>
      <c r="AJL19" s="72"/>
      <c r="AJM19" s="72"/>
      <c r="AJN19" s="72"/>
      <c r="AJO19" s="72"/>
      <c r="AJP19" s="72"/>
      <c r="AJQ19" s="72"/>
      <c r="AJR19" s="72"/>
      <c r="AJS19" s="72"/>
      <c r="AJT19" s="72"/>
      <c r="AJU19" s="72"/>
      <c r="AJV19" s="72"/>
      <c r="AJW19" s="72"/>
      <c r="AJX19" s="72"/>
      <c r="AJY19" s="72"/>
      <c r="AJZ19" s="72"/>
      <c r="AKA19" s="72"/>
      <c r="AKB19" s="72"/>
      <c r="AKC19" s="72"/>
      <c r="AKD19" s="72"/>
      <c r="AKE19" s="72"/>
      <c r="AKF19" s="72"/>
      <c r="AKG19" s="72"/>
      <c r="AKH19" s="72"/>
      <c r="AKI19" s="72"/>
      <c r="AKJ19" s="72"/>
      <c r="AKK19" s="72"/>
      <c r="AKL19" s="72"/>
      <c r="AKM19" s="72"/>
      <c r="AKN19" s="72"/>
      <c r="AKO19" s="72"/>
      <c r="AKP19" s="72"/>
      <c r="AKQ19" s="72"/>
      <c r="AKR19" s="72"/>
      <c r="AKS19" s="72"/>
      <c r="AKT19" s="72"/>
      <c r="AKU19" s="72"/>
      <c r="AKV19" s="72"/>
      <c r="AKW19" s="72"/>
      <c r="AKX19" s="72"/>
      <c r="AKY19" s="72"/>
      <c r="AKZ19" s="72"/>
      <c r="ALA19" s="72"/>
      <c r="ALB19" s="72"/>
      <c r="ALC19" s="72"/>
      <c r="ALD19" s="72"/>
      <c r="ALE19" s="72"/>
      <c r="ALF19" s="72"/>
      <c r="ALG19" s="72"/>
      <c r="ALH19" s="72"/>
      <c r="ALI19" s="72"/>
      <c r="ALJ19" s="72"/>
      <c r="ALK19" s="72"/>
      <c r="ALL19" s="72"/>
      <c r="ALM19" s="72"/>
      <c r="ALN19" s="72"/>
      <c r="ALO19" s="72"/>
      <c r="ALP19" s="72"/>
      <c r="ALQ19" s="72"/>
      <c r="ALR19" s="72"/>
      <c r="ALS19" s="72"/>
      <c r="ALT19" s="72"/>
      <c r="ALU19" s="72"/>
      <c r="ALV19" s="72"/>
      <c r="ALW19" s="72"/>
      <c r="ALX19" s="72"/>
      <c r="ALY19" s="72"/>
      <c r="ALZ19" s="72"/>
      <c r="AMA19" s="72"/>
      <c r="AMB19" s="72"/>
      <c r="AMC19" s="72"/>
      <c r="AMD19" s="72"/>
      <c r="AME19" s="72"/>
      <c r="AMF19" s="72"/>
      <c r="AMG19" s="72"/>
      <c r="AMH19" s="72"/>
      <c r="AMI19" s="72"/>
      <c r="AMJ19" s="72"/>
      <c r="AMK19" s="72"/>
      <c r="AML19" s="72"/>
      <c r="AMM19" s="72"/>
      <c r="AMN19" s="72"/>
      <c r="AMO19" s="72"/>
      <c r="AMP19" s="72"/>
      <c r="AMQ19" s="72"/>
      <c r="AMR19" s="72"/>
      <c r="AMS19" s="72"/>
      <c r="AMT19" s="72"/>
      <c r="AMU19" s="72"/>
      <c r="AMV19" s="72"/>
      <c r="AMW19" s="72"/>
      <c r="AMX19" s="72"/>
      <c r="AMY19" s="72"/>
      <c r="AMZ19" s="72"/>
      <c r="ANA19" s="72"/>
      <c r="ANB19" s="72"/>
      <c r="ANC19" s="72"/>
      <c r="AND19" s="72"/>
      <c r="ANE19" s="72"/>
      <c r="ANF19" s="72"/>
      <c r="ANG19" s="72"/>
      <c r="ANH19" s="72"/>
      <c r="ANI19" s="72"/>
      <c r="ANJ19" s="72"/>
      <c r="ANK19" s="72"/>
      <c r="ANL19" s="72"/>
      <c r="ANM19" s="72"/>
      <c r="ANN19" s="72"/>
      <c r="ANO19" s="72"/>
      <c r="ANP19" s="72"/>
      <c r="ANQ19" s="72"/>
      <c r="ANR19" s="72"/>
      <c r="ANS19" s="72"/>
      <c r="ANT19" s="72"/>
      <c r="ANU19" s="72"/>
      <c r="ANV19" s="72"/>
      <c r="ANW19" s="72"/>
      <c r="ANX19" s="72"/>
      <c r="ANY19" s="72"/>
      <c r="ANZ19" s="72"/>
      <c r="AOA19" s="72"/>
      <c r="AOB19" s="72"/>
      <c r="AOC19" s="72"/>
      <c r="AOD19" s="72"/>
      <c r="AOE19" s="72"/>
      <c r="AOF19" s="72"/>
      <c r="AOG19" s="72"/>
      <c r="AOH19" s="72"/>
      <c r="AOI19" s="72"/>
      <c r="AOJ19" s="72"/>
      <c r="AOK19" s="72"/>
      <c r="AOL19" s="72"/>
      <c r="AOM19" s="72"/>
      <c r="AON19" s="72"/>
      <c r="AOO19" s="72"/>
      <c r="AOP19" s="72"/>
      <c r="AOQ19" s="72"/>
      <c r="AOR19" s="72"/>
      <c r="AOS19" s="72"/>
      <c r="AOT19" s="72"/>
      <c r="AOU19" s="72"/>
      <c r="AOV19" s="72"/>
      <c r="AOW19" s="72"/>
      <c r="AOX19" s="72"/>
      <c r="AOY19" s="72"/>
      <c r="AOZ19" s="72"/>
      <c r="APA19" s="72"/>
      <c r="APB19" s="72"/>
      <c r="APC19" s="72"/>
      <c r="APD19" s="72"/>
      <c r="APE19" s="72"/>
      <c r="APF19" s="72"/>
      <c r="APG19" s="72"/>
      <c r="APH19" s="72"/>
      <c r="API19" s="72"/>
      <c r="APJ19" s="72"/>
      <c r="APK19" s="72"/>
      <c r="APL19" s="72"/>
      <c r="APM19" s="72"/>
      <c r="APN19" s="72"/>
      <c r="APO19" s="72"/>
      <c r="APP19" s="72"/>
      <c r="APQ19" s="72"/>
      <c r="APR19" s="72"/>
      <c r="APS19" s="72"/>
      <c r="APT19" s="72"/>
      <c r="APU19" s="72"/>
      <c r="APV19" s="72"/>
      <c r="APW19" s="72"/>
      <c r="APX19" s="72"/>
      <c r="APY19" s="72"/>
      <c r="APZ19" s="72"/>
      <c r="AQA19" s="72"/>
      <c r="AQB19" s="72"/>
      <c r="AQC19" s="72"/>
      <c r="AQD19" s="72"/>
      <c r="AQE19" s="72"/>
      <c r="AQF19" s="72"/>
      <c r="AQG19" s="72"/>
      <c r="AQH19" s="72"/>
      <c r="AQI19" s="72"/>
      <c r="AQJ19" s="72"/>
      <c r="AQK19" s="72"/>
      <c r="AQL19" s="72"/>
      <c r="AQM19" s="72"/>
      <c r="AQN19" s="72"/>
      <c r="AQO19" s="72"/>
      <c r="AQP19" s="72"/>
      <c r="AQQ19" s="72"/>
      <c r="AQR19" s="72"/>
      <c r="AQS19" s="72"/>
      <c r="AQT19" s="72"/>
      <c r="AQU19" s="72"/>
      <c r="AQV19" s="72"/>
      <c r="AQW19" s="72"/>
      <c r="AQX19" s="72"/>
      <c r="AQY19" s="72"/>
      <c r="AQZ19" s="72"/>
      <c r="ARA19" s="72"/>
      <c r="ARB19" s="72"/>
      <c r="ARC19" s="72"/>
      <c r="ARD19" s="72"/>
      <c r="ARE19" s="72"/>
      <c r="ARF19" s="72"/>
      <c r="ARG19" s="72"/>
      <c r="ARH19" s="72"/>
      <c r="ARI19" s="72"/>
      <c r="ARJ19" s="72"/>
      <c r="ARK19" s="72"/>
      <c r="ARL19" s="72"/>
      <c r="ARM19" s="72"/>
      <c r="ARN19" s="72"/>
      <c r="ARO19" s="72"/>
      <c r="ARP19" s="72"/>
      <c r="ARQ19" s="72"/>
      <c r="ARR19" s="72"/>
      <c r="ARS19" s="72"/>
      <c r="ART19" s="72"/>
      <c r="ARU19" s="72"/>
      <c r="ARV19" s="72"/>
      <c r="ARW19" s="72"/>
      <c r="ARX19" s="72"/>
      <c r="ARY19" s="72"/>
      <c r="ARZ19" s="72"/>
      <c r="ASA19" s="72"/>
      <c r="ASB19" s="72"/>
      <c r="ASC19" s="72"/>
      <c r="ASD19" s="72"/>
      <c r="ASE19" s="72"/>
      <c r="ASF19" s="72"/>
      <c r="ASG19" s="72"/>
      <c r="ASH19" s="72"/>
      <c r="ASI19" s="72"/>
      <c r="ASJ19" s="72"/>
      <c r="ASK19" s="72"/>
      <c r="ASL19" s="72"/>
      <c r="ASM19" s="72"/>
      <c r="ASN19" s="72"/>
      <c r="ASO19" s="72"/>
      <c r="ASP19" s="72"/>
      <c r="ASQ19" s="72"/>
      <c r="ASR19" s="72"/>
      <c r="ASS19" s="72"/>
      <c r="AST19" s="72"/>
      <c r="ASU19" s="72"/>
      <c r="ASV19" s="72"/>
      <c r="ASW19" s="72"/>
      <c r="ASX19" s="72"/>
      <c r="ASY19" s="72"/>
      <c r="ASZ19" s="72"/>
      <c r="ATA19" s="72"/>
      <c r="ATB19" s="72"/>
      <c r="ATC19" s="72"/>
      <c r="ATD19" s="72"/>
      <c r="ATE19" s="72"/>
      <c r="ATF19" s="72"/>
      <c r="ATG19" s="72"/>
      <c r="ATH19" s="72"/>
      <c r="ATI19" s="72"/>
      <c r="ATJ19" s="72"/>
      <c r="ATK19" s="72"/>
      <c r="ATL19" s="72"/>
      <c r="ATM19" s="72"/>
      <c r="ATN19" s="72"/>
      <c r="ATO19" s="72"/>
      <c r="ATP19" s="72"/>
      <c r="ATQ19" s="72"/>
      <c r="ATR19" s="72"/>
      <c r="ATS19" s="72"/>
      <c r="ATT19" s="72"/>
      <c r="ATU19" s="72"/>
      <c r="ATV19" s="72"/>
      <c r="ATW19" s="72"/>
      <c r="ATX19" s="72"/>
      <c r="ATY19" s="72"/>
      <c r="ATZ19" s="72"/>
      <c r="AUA19" s="72"/>
      <c r="AUB19" s="72"/>
      <c r="AUC19" s="72"/>
      <c r="AUD19" s="72"/>
      <c r="AUE19" s="72"/>
      <c r="AUF19" s="72"/>
      <c r="AUG19" s="72"/>
      <c r="AUH19" s="72"/>
      <c r="AUI19" s="72"/>
      <c r="AUJ19" s="72"/>
      <c r="AUK19" s="72"/>
      <c r="AUL19" s="72"/>
      <c r="AUM19" s="72"/>
      <c r="AUN19" s="72"/>
      <c r="AUO19" s="72"/>
      <c r="AUP19" s="72"/>
      <c r="AUQ19" s="72"/>
      <c r="AUR19" s="72"/>
      <c r="AUS19" s="72"/>
      <c r="AUT19" s="72"/>
      <c r="AUU19" s="72"/>
      <c r="AUV19" s="72"/>
      <c r="AUW19" s="72"/>
      <c r="AUX19" s="72"/>
      <c r="AUY19" s="72"/>
      <c r="AUZ19" s="72"/>
      <c r="AVA19" s="72"/>
      <c r="AVB19" s="72"/>
      <c r="AVC19" s="72"/>
      <c r="AVD19" s="72"/>
      <c r="AVE19" s="72"/>
      <c r="AVF19" s="72"/>
      <c r="AVG19" s="72"/>
      <c r="AVH19" s="72"/>
      <c r="AVI19" s="72"/>
      <c r="AVJ19" s="72"/>
      <c r="AVK19" s="72"/>
      <c r="AVL19" s="72"/>
      <c r="AVM19" s="72"/>
      <c r="AVN19" s="72"/>
      <c r="AVO19" s="72"/>
      <c r="AVP19" s="72"/>
      <c r="AVQ19" s="72"/>
      <c r="AVR19" s="72"/>
      <c r="AVS19" s="72"/>
      <c r="AVT19" s="72"/>
      <c r="AVU19" s="72"/>
      <c r="AVV19" s="72"/>
      <c r="AVW19" s="72"/>
      <c r="AVX19" s="72"/>
      <c r="AVY19" s="72"/>
      <c r="AVZ19" s="72"/>
      <c r="AWA19" s="72"/>
      <c r="AWB19" s="72"/>
      <c r="AWC19" s="72"/>
      <c r="AWD19" s="72"/>
      <c r="AWE19" s="72"/>
      <c r="AWF19" s="72"/>
      <c r="AWG19" s="72"/>
      <c r="AWH19" s="72"/>
      <c r="AWI19" s="72"/>
      <c r="AWJ19" s="72"/>
      <c r="AWK19" s="72"/>
      <c r="AWL19" s="72"/>
      <c r="AWM19" s="72"/>
      <c r="AWN19" s="72"/>
      <c r="AWO19" s="72"/>
      <c r="AWP19" s="72"/>
      <c r="AWQ19" s="72"/>
      <c r="AWR19" s="72"/>
      <c r="AWS19" s="72"/>
      <c r="AWT19" s="72"/>
      <c r="AWU19" s="72"/>
      <c r="AWV19" s="72"/>
      <c r="AWW19" s="72"/>
      <c r="AWX19" s="72"/>
      <c r="AWY19" s="72"/>
      <c r="AWZ19" s="72"/>
      <c r="AXA19" s="72"/>
      <c r="AXB19" s="72"/>
      <c r="AXC19" s="72"/>
      <c r="AXD19" s="72"/>
      <c r="AXE19" s="72"/>
      <c r="AXF19" s="72"/>
      <c r="AXG19" s="72"/>
      <c r="AXH19" s="72"/>
      <c r="AXI19" s="72"/>
      <c r="AXJ19" s="72"/>
      <c r="AXK19" s="72"/>
      <c r="AXL19" s="72"/>
      <c r="AXM19" s="72"/>
      <c r="AXN19" s="72"/>
      <c r="AXO19" s="72"/>
      <c r="AXP19" s="72"/>
      <c r="AXQ19" s="72"/>
      <c r="AXR19" s="72"/>
      <c r="AXS19" s="72"/>
      <c r="AXT19" s="72"/>
      <c r="AXU19" s="72"/>
      <c r="AXV19" s="72"/>
      <c r="AXW19" s="72"/>
      <c r="AXX19" s="72"/>
      <c r="AXY19" s="72"/>
      <c r="AXZ19" s="72"/>
      <c r="AYA19" s="72"/>
      <c r="AYB19" s="72"/>
      <c r="AYC19" s="72"/>
      <c r="AYD19" s="72"/>
      <c r="AYE19" s="72"/>
      <c r="AYF19" s="72"/>
      <c r="AYG19" s="72"/>
      <c r="AYH19" s="72"/>
      <c r="AYI19" s="72"/>
      <c r="AYJ19" s="72"/>
      <c r="AYK19" s="72"/>
      <c r="AYL19" s="72"/>
      <c r="AYM19" s="72"/>
      <c r="AYN19" s="72"/>
      <c r="AYO19" s="72"/>
      <c r="AYP19" s="72"/>
      <c r="AYQ19" s="72"/>
      <c r="AYR19" s="72"/>
      <c r="AYS19" s="72"/>
      <c r="AYT19" s="72"/>
      <c r="AYU19" s="72"/>
      <c r="AYV19" s="72"/>
      <c r="AYW19" s="72"/>
      <c r="AYX19" s="72"/>
      <c r="AYY19" s="72"/>
      <c r="AYZ19" s="72"/>
      <c r="AZA19" s="72"/>
      <c r="AZB19" s="72"/>
      <c r="AZC19" s="72"/>
      <c r="AZD19" s="72"/>
      <c r="AZE19" s="72"/>
      <c r="AZF19" s="72"/>
      <c r="AZG19" s="72"/>
      <c r="AZH19" s="72"/>
      <c r="AZI19" s="72"/>
      <c r="AZJ19" s="72"/>
      <c r="AZK19" s="72"/>
      <c r="AZL19" s="72"/>
      <c r="AZM19" s="72"/>
      <c r="AZN19" s="72"/>
      <c r="AZO19" s="72"/>
      <c r="AZP19" s="72"/>
      <c r="AZQ19" s="72"/>
      <c r="AZR19" s="72"/>
      <c r="AZS19" s="72"/>
      <c r="AZT19" s="72"/>
      <c r="AZU19" s="72"/>
      <c r="AZV19" s="72"/>
      <c r="AZW19" s="72"/>
      <c r="AZX19" s="72"/>
      <c r="AZY19" s="72"/>
      <c r="AZZ19" s="72"/>
      <c r="BAA19" s="72"/>
      <c r="BAB19" s="72"/>
      <c r="BAC19" s="72"/>
      <c r="BAD19" s="72"/>
      <c r="BAE19" s="72"/>
      <c r="BAF19" s="72"/>
      <c r="BAG19" s="72"/>
      <c r="BAH19" s="72"/>
      <c r="BAI19" s="72"/>
      <c r="BAJ19" s="72"/>
      <c r="BAK19" s="72"/>
      <c r="BAL19" s="72"/>
      <c r="BAM19" s="72"/>
      <c r="BAN19" s="72"/>
      <c r="BAO19" s="72"/>
      <c r="BAP19" s="72"/>
      <c r="BAQ19" s="72"/>
      <c r="BAR19" s="72"/>
      <c r="BAS19" s="72"/>
      <c r="BAT19" s="72"/>
      <c r="BAU19" s="72"/>
      <c r="BAV19" s="72"/>
      <c r="BAW19" s="72"/>
      <c r="BAX19" s="72"/>
      <c r="BAY19" s="72"/>
      <c r="BAZ19" s="72"/>
      <c r="BBA19" s="72"/>
      <c r="BBB19" s="72"/>
      <c r="BBC19" s="72"/>
      <c r="BBD19" s="72"/>
      <c r="BBE19" s="72"/>
      <c r="BBF19" s="72"/>
      <c r="BBG19" s="72"/>
      <c r="BBH19" s="72"/>
      <c r="BBI19" s="72"/>
      <c r="BBJ19" s="72"/>
      <c r="BBK19" s="72"/>
      <c r="BBL19" s="72"/>
      <c r="BBM19" s="72"/>
      <c r="BBN19" s="72"/>
      <c r="BBO19" s="72"/>
      <c r="BBP19" s="72"/>
      <c r="BBQ19" s="72"/>
      <c r="BBR19" s="72"/>
      <c r="BBS19" s="72"/>
      <c r="BBT19" s="72"/>
      <c r="BBU19" s="72"/>
      <c r="BBV19" s="72"/>
      <c r="BBW19" s="72"/>
      <c r="BBX19" s="72"/>
      <c r="BBY19" s="72"/>
      <c r="BBZ19" s="72"/>
      <c r="BCA19" s="72"/>
      <c r="BCB19" s="72"/>
      <c r="BCC19" s="72"/>
      <c r="BCD19" s="72"/>
      <c r="BCE19" s="72"/>
      <c r="BCF19" s="72"/>
      <c r="BCG19" s="72"/>
      <c r="BCH19" s="72"/>
      <c r="BCI19" s="72"/>
      <c r="BCJ19" s="72"/>
      <c r="BCK19" s="72"/>
      <c r="BCL19" s="72"/>
      <c r="BCM19" s="72"/>
      <c r="BCN19" s="72"/>
      <c r="BCO19" s="72"/>
      <c r="BCP19" s="72"/>
      <c r="BCQ19" s="72"/>
      <c r="BCR19" s="72"/>
      <c r="BCS19" s="72"/>
      <c r="BCT19" s="72"/>
      <c r="BCU19" s="72"/>
      <c r="BCV19" s="72"/>
      <c r="BCW19" s="72"/>
      <c r="BCX19" s="72"/>
      <c r="BCY19" s="72"/>
      <c r="BCZ19" s="72"/>
      <c r="BDA19" s="72"/>
      <c r="BDB19" s="72"/>
      <c r="BDC19" s="72"/>
      <c r="BDD19" s="72"/>
      <c r="BDE19" s="72"/>
      <c r="BDF19" s="72"/>
      <c r="BDG19" s="72"/>
      <c r="BDH19" s="72"/>
      <c r="BDI19" s="72"/>
      <c r="BDJ19" s="72"/>
      <c r="BDK19" s="72"/>
      <c r="BDL19" s="72"/>
      <c r="BDM19" s="72"/>
      <c r="BDN19" s="72"/>
      <c r="BDO19" s="72"/>
      <c r="BDP19" s="72"/>
      <c r="BDQ19" s="72"/>
      <c r="BDR19" s="72"/>
      <c r="BDS19" s="72"/>
      <c r="BDT19" s="72"/>
      <c r="BDU19" s="72"/>
      <c r="BDV19" s="72"/>
      <c r="BDW19" s="72"/>
      <c r="BDX19" s="72"/>
      <c r="BDY19" s="72"/>
      <c r="BDZ19" s="72"/>
      <c r="BEA19" s="72"/>
      <c r="BEB19" s="72"/>
      <c r="BEC19" s="72"/>
      <c r="BED19" s="72"/>
      <c r="BEE19" s="72"/>
      <c r="BEF19" s="72"/>
      <c r="BEG19" s="72"/>
      <c r="BEH19" s="72"/>
      <c r="BEI19" s="72"/>
      <c r="BEJ19" s="72"/>
      <c r="BEK19" s="72"/>
      <c r="BEL19" s="72"/>
      <c r="BEM19" s="72"/>
      <c r="BEN19" s="72"/>
      <c r="BEO19" s="72"/>
      <c r="BEP19" s="72"/>
      <c r="BEQ19" s="72"/>
      <c r="BER19" s="72"/>
      <c r="BES19" s="72"/>
      <c r="BET19" s="72"/>
      <c r="BEU19" s="72"/>
      <c r="BEV19" s="72"/>
      <c r="BEW19" s="72"/>
      <c r="BEX19" s="72"/>
      <c r="BEY19" s="72"/>
      <c r="BEZ19" s="72"/>
      <c r="BFA19" s="72"/>
      <c r="BFB19" s="72"/>
      <c r="BFC19" s="72"/>
      <c r="BFD19" s="72"/>
      <c r="BFE19" s="72"/>
      <c r="BFF19" s="72"/>
      <c r="BFG19" s="72"/>
      <c r="BFH19" s="72"/>
      <c r="BFI19" s="72"/>
      <c r="BFJ19" s="72"/>
      <c r="BFK19" s="72"/>
      <c r="BFL19" s="72"/>
      <c r="BFM19" s="72"/>
      <c r="BFN19" s="72"/>
      <c r="BFO19" s="72"/>
      <c r="BFP19" s="72"/>
      <c r="BFQ19" s="72"/>
      <c r="BFR19" s="72"/>
      <c r="BFS19" s="72"/>
      <c r="BFT19" s="72"/>
      <c r="BFU19" s="72"/>
      <c r="BFV19" s="72"/>
      <c r="BFW19" s="72"/>
      <c r="BFX19" s="72"/>
      <c r="BFY19" s="72"/>
      <c r="BFZ19" s="72"/>
      <c r="BGA19" s="72"/>
      <c r="BGB19" s="72"/>
      <c r="BGC19" s="72"/>
      <c r="BGD19" s="72"/>
      <c r="BGE19" s="72"/>
      <c r="BGF19" s="72"/>
      <c r="BGG19" s="72"/>
      <c r="BGH19" s="72"/>
      <c r="BGI19" s="72"/>
      <c r="BGJ19" s="72"/>
      <c r="BGK19" s="72"/>
      <c r="BGL19" s="72"/>
      <c r="BGM19" s="72"/>
      <c r="BGN19" s="72"/>
      <c r="BGO19" s="72"/>
      <c r="BGP19" s="72"/>
      <c r="BGQ19" s="72"/>
      <c r="BGR19" s="72"/>
      <c r="BGS19" s="72"/>
      <c r="BGT19" s="72"/>
      <c r="BGU19" s="72"/>
      <c r="BGV19" s="72"/>
      <c r="BGW19" s="72"/>
      <c r="BGX19" s="72"/>
      <c r="BGY19" s="72"/>
      <c r="BGZ19" s="72"/>
      <c r="BHA19" s="72"/>
      <c r="BHB19" s="72"/>
      <c r="BHC19" s="72"/>
      <c r="BHD19" s="72"/>
      <c r="BHE19" s="72"/>
      <c r="BHF19" s="72"/>
      <c r="BHG19" s="72"/>
      <c r="BHH19" s="72"/>
      <c r="BHI19" s="72"/>
      <c r="BHJ19" s="72"/>
      <c r="BHK19" s="72"/>
      <c r="BHL19" s="72"/>
      <c r="BHM19" s="72"/>
      <c r="BHN19" s="72"/>
      <c r="BHO19" s="72"/>
      <c r="BHP19" s="72"/>
      <c r="BHQ19" s="72"/>
      <c r="BHR19" s="72"/>
      <c r="BHS19" s="72"/>
      <c r="BHT19" s="72"/>
      <c r="BHU19" s="72"/>
      <c r="BHV19" s="72"/>
      <c r="BHW19" s="72"/>
      <c r="BHX19" s="72"/>
      <c r="BHY19" s="72"/>
      <c r="BHZ19" s="72"/>
      <c r="BIA19" s="72"/>
      <c r="BIB19" s="72"/>
      <c r="BIC19" s="72"/>
      <c r="BID19" s="72"/>
      <c r="BIE19" s="72"/>
      <c r="BIF19" s="72"/>
      <c r="BIG19" s="72"/>
      <c r="BIH19" s="72"/>
      <c r="BII19" s="72"/>
      <c r="BIJ19" s="72"/>
      <c r="BIK19" s="72"/>
      <c r="BIL19" s="72"/>
      <c r="BIM19" s="72"/>
      <c r="BIN19" s="72"/>
      <c r="BIO19" s="72"/>
      <c r="BIP19" s="72"/>
      <c r="BIQ19" s="72"/>
      <c r="BIR19" s="72"/>
      <c r="BIS19" s="72"/>
      <c r="BIT19" s="72"/>
      <c r="BIU19" s="72"/>
      <c r="BIV19" s="72"/>
      <c r="BIW19" s="72"/>
      <c r="BIX19" s="72"/>
      <c r="BIY19" s="72"/>
      <c r="BIZ19" s="72"/>
      <c r="BJA19" s="72"/>
      <c r="BJB19" s="72"/>
      <c r="BJC19" s="72"/>
      <c r="BJD19" s="72"/>
      <c r="BJE19" s="72"/>
      <c r="BJF19" s="72"/>
      <c r="BJG19" s="72"/>
      <c r="BJH19" s="72"/>
      <c r="BJI19" s="72"/>
      <c r="BJJ19" s="72"/>
      <c r="BJK19" s="72"/>
      <c r="BJL19" s="72"/>
      <c r="BJM19" s="72"/>
      <c r="BJN19" s="72"/>
      <c r="BJO19" s="72"/>
      <c r="BJP19" s="72"/>
      <c r="BJQ19" s="72"/>
      <c r="BJR19" s="72"/>
      <c r="BJS19" s="72"/>
      <c r="BJT19" s="72"/>
      <c r="BJU19" s="72"/>
      <c r="BJV19" s="72"/>
      <c r="BJW19" s="72"/>
      <c r="BJX19" s="72"/>
      <c r="BJY19" s="72"/>
      <c r="BJZ19" s="72"/>
      <c r="BKA19" s="72"/>
      <c r="BKB19" s="72"/>
      <c r="BKC19" s="72"/>
      <c r="BKD19" s="72"/>
      <c r="BKE19" s="72"/>
      <c r="BKF19" s="72"/>
      <c r="BKG19" s="72"/>
      <c r="BKH19" s="72"/>
      <c r="BKI19" s="72"/>
      <c r="BKJ19" s="72"/>
      <c r="BKK19" s="72"/>
      <c r="BKL19" s="72"/>
      <c r="BKM19" s="72"/>
      <c r="BKN19" s="72"/>
      <c r="BKO19" s="72"/>
      <c r="BKP19" s="72"/>
      <c r="BKQ19" s="72"/>
      <c r="BKR19" s="72"/>
      <c r="BKS19" s="72"/>
      <c r="BKT19" s="72"/>
      <c r="BKU19" s="72"/>
      <c r="BKV19" s="72"/>
      <c r="BKW19" s="72"/>
      <c r="BKX19" s="72"/>
      <c r="BKY19" s="72"/>
      <c r="BKZ19" s="72"/>
      <c r="BLA19" s="72"/>
      <c r="BLB19" s="72"/>
      <c r="BLC19" s="72"/>
      <c r="BLD19" s="72"/>
      <c r="BLE19" s="72"/>
      <c r="BLF19" s="72"/>
      <c r="BLG19" s="72"/>
      <c r="BLH19" s="72"/>
      <c r="BLI19" s="72"/>
      <c r="BLJ19" s="72"/>
      <c r="BLK19" s="72"/>
      <c r="BLL19" s="72"/>
      <c r="BLM19" s="72"/>
      <c r="BLN19" s="72"/>
      <c r="BLO19" s="72"/>
      <c r="BLP19" s="72"/>
      <c r="BLQ19" s="72"/>
      <c r="BLR19" s="72"/>
      <c r="BLS19" s="72"/>
      <c r="BLT19" s="72"/>
      <c r="BLU19" s="72"/>
      <c r="BLV19" s="72"/>
      <c r="BLW19" s="72"/>
      <c r="BLX19" s="72"/>
      <c r="BLY19" s="72"/>
      <c r="BLZ19" s="72"/>
      <c r="BMA19" s="72"/>
      <c r="BMB19" s="72"/>
      <c r="BMC19" s="72"/>
      <c r="BMD19" s="72"/>
      <c r="BME19" s="72"/>
      <c r="BMF19" s="72"/>
      <c r="BMG19" s="72"/>
      <c r="BMH19" s="72"/>
      <c r="BMI19" s="72"/>
      <c r="BMJ19" s="72"/>
      <c r="BMK19" s="72"/>
      <c r="BML19" s="72"/>
      <c r="BMM19" s="72"/>
      <c r="BMN19" s="72"/>
      <c r="BMO19" s="72"/>
      <c r="BMP19" s="72"/>
      <c r="BMQ19" s="72"/>
      <c r="BMR19" s="72"/>
      <c r="BMS19" s="72"/>
      <c r="BMT19" s="72"/>
      <c r="BMU19" s="72"/>
      <c r="BMV19" s="72"/>
      <c r="BMW19" s="72"/>
      <c r="BMX19" s="72"/>
      <c r="BMY19" s="72"/>
      <c r="BMZ19" s="72"/>
      <c r="BNA19" s="72"/>
      <c r="BNB19" s="72"/>
      <c r="BNC19" s="72"/>
      <c r="BND19" s="72"/>
      <c r="BNE19" s="72"/>
      <c r="BNF19" s="72"/>
      <c r="BNG19" s="72"/>
      <c r="BNH19" s="72"/>
      <c r="BNI19" s="72"/>
      <c r="BNJ19" s="72"/>
      <c r="BNK19" s="72"/>
      <c r="BNL19" s="72"/>
      <c r="BNM19" s="72"/>
      <c r="BNN19" s="72"/>
      <c r="BNO19" s="72"/>
      <c r="BNP19" s="72"/>
      <c r="BNQ19" s="72"/>
      <c r="BNR19" s="72"/>
      <c r="BNS19" s="72"/>
      <c r="BNT19" s="72"/>
      <c r="BNU19" s="72"/>
      <c r="BNV19" s="72"/>
      <c r="BNW19" s="72"/>
      <c r="BNX19" s="72"/>
      <c r="BNY19" s="72"/>
      <c r="BNZ19" s="72"/>
      <c r="BOA19" s="72"/>
      <c r="BOB19" s="72"/>
      <c r="BOC19" s="72"/>
      <c r="BOD19" s="72"/>
      <c r="BOE19" s="72"/>
      <c r="BOF19" s="72"/>
      <c r="BOG19" s="72"/>
      <c r="BOH19" s="72"/>
      <c r="BOI19" s="72"/>
      <c r="BOJ19" s="72"/>
      <c r="BOK19" s="72"/>
      <c r="BOL19" s="72"/>
      <c r="BOM19" s="72"/>
      <c r="BON19" s="72"/>
      <c r="BOO19" s="72"/>
      <c r="BOP19" s="72"/>
      <c r="BOQ19" s="72"/>
      <c r="BOR19" s="72"/>
      <c r="BOS19" s="72"/>
      <c r="BOT19" s="72"/>
      <c r="BOU19" s="72"/>
      <c r="BOV19" s="72"/>
      <c r="BOW19" s="72"/>
      <c r="BOX19" s="72"/>
      <c r="BOY19" s="72"/>
      <c r="BOZ19" s="72"/>
      <c r="BPA19" s="72"/>
      <c r="BPB19" s="72"/>
      <c r="BPC19" s="72"/>
      <c r="BPD19" s="72"/>
      <c r="BPE19" s="72"/>
      <c r="BPF19" s="72"/>
      <c r="BPG19" s="72"/>
      <c r="BPH19" s="72"/>
      <c r="BPI19" s="72"/>
      <c r="BPJ19" s="72"/>
      <c r="BPK19" s="72"/>
      <c r="BPL19" s="72"/>
      <c r="BPM19" s="72"/>
      <c r="BPN19" s="72"/>
      <c r="BPO19" s="72"/>
      <c r="BPP19" s="72"/>
      <c r="BPQ19" s="72"/>
      <c r="BPR19" s="72"/>
      <c r="BPS19" s="72"/>
      <c r="BPT19" s="72"/>
      <c r="BPU19" s="72"/>
      <c r="BPV19" s="72"/>
      <c r="BPW19" s="72"/>
      <c r="BPX19" s="72"/>
      <c r="BPY19" s="72"/>
      <c r="BPZ19" s="72"/>
      <c r="BQA19" s="72"/>
      <c r="BQB19" s="72"/>
      <c r="BQC19" s="72"/>
      <c r="BQD19" s="72"/>
      <c r="BQE19" s="72"/>
      <c r="BQF19" s="72"/>
      <c r="BQG19" s="72"/>
      <c r="BQH19" s="72"/>
      <c r="BQI19" s="72"/>
      <c r="BQJ19" s="72"/>
      <c r="BQK19" s="72"/>
      <c r="BQL19" s="72"/>
      <c r="BQM19" s="72"/>
      <c r="BQN19" s="72"/>
      <c r="BQO19" s="72"/>
      <c r="BQP19" s="72"/>
      <c r="BQQ19" s="72"/>
      <c r="BQR19" s="72"/>
      <c r="BQS19" s="72"/>
      <c r="BQT19" s="72"/>
      <c r="BQU19" s="72"/>
      <c r="BQV19" s="72"/>
      <c r="BQW19" s="72"/>
      <c r="BQX19" s="72"/>
      <c r="BQY19" s="72"/>
      <c r="BQZ19" s="72"/>
      <c r="BRA19" s="72"/>
      <c r="BRB19" s="72"/>
      <c r="BRC19" s="72"/>
      <c r="BRD19" s="72"/>
      <c r="BRE19" s="72"/>
      <c r="BRF19" s="72"/>
      <c r="BRG19" s="72"/>
      <c r="BRH19" s="72"/>
      <c r="BRI19" s="72"/>
      <c r="BRJ19" s="72"/>
      <c r="BRK19" s="72"/>
      <c r="BRL19" s="72"/>
      <c r="BRM19" s="72"/>
      <c r="BRN19" s="72"/>
      <c r="BRO19" s="72"/>
      <c r="BRP19" s="72"/>
      <c r="BRQ19" s="72"/>
      <c r="BRR19" s="72"/>
      <c r="BRS19" s="72"/>
      <c r="BRT19" s="72"/>
      <c r="BRU19" s="72"/>
      <c r="BRV19" s="72"/>
      <c r="BRW19" s="72"/>
      <c r="BRX19" s="72"/>
      <c r="BRY19" s="72"/>
      <c r="BRZ19" s="72"/>
      <c r="BSA19" s="72"/>
      <c r="BSB19" s="72"/>
      <c r="BSC19" s="72"/>
      <c r="BSD19" s="72"/>
      <c r="BSE19" s="72"/>
      <c r="BSF19" s="72"/>
      <c r="BSG19" s="72"/>
      <c r="BSH19" s="72"/>
      <c r="BSI19" s="72"/>
      <c r="BSJ19" s="72"/>
      <c r="BSK19" s="72"/>
      <c r="BSL19" s="72"/>
      <c r="BSM19" s="72"/>
      <c r="BSN19" s="72"/>
      <c r="BSO19" s="72"/>
      <c r="BSP19" s="72"/>
      <c r="BSQ19" s="72"/>
      <c r="BSR19" s="72"/>
      <c r="BSS19" s="72"/>
      <c r="BST19" s="72"/>
      <c r="BSU19" s="72"/>
      <c r="BSV19" s="72"/>
      <c r="BSW19" s="72"/>
      <c r="BSX19" s="72"/>
      <c r="BSY19" s="72"/>
      <c r="BSZ19" s="72"/>
      <c r="BTA19" s="72"/>
      <c r="BTB19" s="72"/>
      <c r="BTC19" s="72"/>
      <c r="BTD19" s="72"/>
      <c r="BTE19" s="72"/>
      <c r="BTF19" s="72"/>
      <c r="BTG19" s="72"/>
      <c r="BTH19" s="72"/>
      <c r="BTI19" s="72"/>
      <c r="BTJ19" s="72"/>
      <c r="BTK19" s="72"/>
      <c r="BTL19" s="72"/>
      <c r="BTM19" s="72"/>
      <c r="BTN19" s="72"/>
      <c r="BTO19" s="72"/>
      <c r="BTP19" s="72"/>
      <c r="BTQ19" s="72"/>
      <c r="BTR19" s="72"/>
      <c r="BTS19" s="72"/>
      <c r="BTT19" s="72"/>
      <c r="BTU19" s="72"/>
      <c r="BTV19" s="72"/>
      <c r="BTW19" s="72"/>
      <c r="BTX19" s="72"/>
      <c r="BTY19" s="72"/>
      <c r="BTZ19" s="72"/>
      <c r="BUA19" s="72"/>
      <c r="BUB19" s="72"/>
      <c r="BUC19" s="72"/>
      <c r="BUD19" s="72"/>
      <c r="BUE19" s="72"/>
      <c r="BUF19" s="72"/>
      <c r="BUG19" s="72"/>
      <c r="BUH19" s="72"/>
      <c r="BUI19" s="72"/>
      <c r="BUJ19" s="72"/>
      <c r="BUK19" s="72"/>
      <c r="BUL19" s="72"/>
      <c r="BUM19" s="72"/>
      <c r="BUN19" s="72"/>
      <c r="BUO19" s="72"/>
      <c r="BUP19" s="72"/>
      <c r="BUQ19" s="72"/>
      <c r="BUR19" s="72"/>
      <c r="BUS19" s="72"/>
      <c r="BUT19" s="72"/>
      <c r="BUU19" s="72"/>
      <c r="BUV19" s="72"/>
      <c r="BUW19" s="72"/>
      <c r="BUX19" s="72"/>
      <c r="BUY19" s="72"/>
      <c r="BUZ19" s="72"/>
      <c r="BVA19" s="72"/>
      <c r="BVB19" s="72"/>
      <c r="BVC19" s="72"/>
      <c r="BVD19" s="72"/>
      <c r="BVE19" s="72"/>
      <c r="BVF19" s="72"/>
      <c r="BVG19" s="72"/>
      <c r="BVH19" s="72"/>
      <c r="BVI19" s="72"/>
      <c r="BVJ19" s="72"/>
      <c r="BVK19" s="72"/>
      <c r="BVL19" s="72"/>
      <c r="BVM19" s="72"/>
      <c r="BVN19" s="72"/>
      <c r="BVO19" s="72"/>
      <c r="BVP19" s="72"/>
      <c r="BVQ19" s="72"/>
      <c r="BVR19" s="72"/>
      <c r="BVS19" s="72"/>
      <c r="BVT19" s="72"/>
      <c r="BVU19" s="72"/>
      <c r="BVV19" s="72"/>
      <c r="BVW19" s="72"/>
      <c r="BVX19" s="72"/>
      <c r="BVY19" s="72"/>
      <c r="BVZ19" s="72"/>
      <c r="BWA19" s="72"/>
      <c r="BWB19" s="72"/>
      <c r="BWC19" s="72"/>
      <c r="BWD19" s="72"/>
      <c r="BWE19" s="72"/>
      <c r="BWF19" s="72"/>
      <c r="BWG19" s="72"/>
      <c r="BWH19" s="72"/>
      <c r="BWI19" s="72"/>
      <c r="BWJ19" s="72"/>
      <c r="BWK19" s="72"/>
      <c r="BWL19" s="72"/>
      <c r="BWM19" s="72"/>
      <c r="BWN19" s="72"/>
      <c r="BWO19" s="72"/>
      <c r="BWP19" s="72"/>
      <c r="BWQ19" s="72"/>
      <c r="BWR19" s="72"/>
      <c r="BWS19" s="72"/>
      <c r="BWT19" s="72"/>
      <c r="BWU19" s="72"/>
      <c r="BWV19" s="72"/>
      <c r="BWW19" s="72"/>
      <c r="BWX19" s="72"/>
      <c r="BWY19" s="72"/>
      <c r="BWZ19" s="72"/>
      <c r="BXA19" s="72"/>
      <c r="BXB19" s="72"/>
      <c r="BXC19" s="72"/>
      <c r="BXD19" s="72"/>
      <c r="BXE19" s="72"/>
      <c r="BXF19" s="72"/>
      <c r="BXG19" s="72"/>
      <c r="BXH19" s="72"/>
      <c r="BXI19" s="72"/>
      <c r="BXJ19" s="72"/>
      <c r="BXK19" s="72"/>
      <c r="BXL19" s="72"/>
      <c r="BXM19" s="72"/>
      <c r="BXN19" s="72"/>
      <c r="BXO19" s="72"/>
      <c r="BXP19" s="72"/>
      <c r="BXQ19" s="72"/>
      <c r="BXR19" s="72"/>
      <c r="BXS19" s="72"/>
      <c r="BXT19" s="72"/>
      <c r="BXU19" s="72"/>
      <c r="BXV19" s="72"/>
      <c r="BXW19" s="72"/>
      <c r="BXX19" s="72"/>
      <c r="BXY19" s="72"/>
      <c r="BXZ19" s="72"/>
      <c r="BYA19" s="72"/>
      <c r="BYB19" s="72"/>
      <c r="BYC19" s="72"/>
      <c r="BYD19" s="72"/>
      <c r="BYE19" s="72"/>
      <c r="BYF19" s="72"/>
      <c r="BYG19" s="72"/>
      <c r="BYH19" s="72"/>
      <c r="BYI19" s="72"/>
      <c r="BYJ19" s="72"/>
      <c r="BYK19" s="72"/>
      <c r="BYL19" s="72"/>
      <c r="BYM19" s="72"/>
      <c r="BYN19" s="72"/>
      <c r="BYO19" s="72"/>
      <c r="BYP19" s="72"/>
      <c r="BYQ19" s="72"/>
      <c r="BYR19" s="72"/>
      <c r="BYS19" s="72"/>
      <c r="BYT19" s="72"/>
      <c r="BYU19" s="72"/>
      <c r="BYV19" s="72"/>
      <c r="BYW19" s="72"/>
      <c r="BYX19" s="72"/>
      <c r="BYY19" s="72"/>
      <c r="BYZ19" s="72"/>
      <c r="BZA19" s="72"/>
      <c r="BZB19" s="72"/>
      <c r="BZC19" s="72"/>
      <c r="BZD19" s="72"/>
      <c r="BZE19" s="72"/>
      <c r="BZF19" s="72"/>
      <c r="BZG19" s="72"/>
      <c r="BZH19" s="72"/>
      <c r="BZI19" s="72"/>
      <c r="BZJ19" s="72"/>
      <c r="BZK19" s="72"/>
      <c r="BZL19" s="72"/>
      <c r="BZM19" s="72"/>
      <c r="BZN19" s="72"/>
      <c r="BZO19" s="72"/>
      <c r="BZP19" s="72"/>
      <c r="BZQ19" s="72"/>
      <c r="BZR19" s="72"/>
      <c r="BZS19" s="72"/>
      <c r="BZT19" s="72"/>
      <c r="BZU19" s="72"/>
      <c r="BZV19" s="72"/>
      <c r="BZW19" s="72"/>
      <c r="BZX19" s="72"/>
      <c r="BZY19" s="72"/>
      <c r="BZZ19" s="72"/>
      <c r="CAA19" s="72"/>
      <c r="CAB19" s="72"/>
      <c r="CAC19" s="72"/>
      <c r="CAD19" s="72"/>
      <c r="CAE19" s="72"/>
      <c r="CAF19" s="72"/>
      <c r="CAG19" s="72"/>
      <c r="CAH19" s="72"/>
      <c r="CAI19" s="72"/>
      <c r="CAJ19" s="72"/>
      <c r="CAK19" s="72"/>
      <c r="CAL19" s="72"/>
      <c r="CAM19" s="72"/>
      <c r="CAN19" s="72"/>
      <c r="CAO19" s="72"/>
      <c r="CAP19" s="72"/>
      <c r="CAQ19" s="72"/>
      <c r="CAR19" s="72"/>
      <c r="CAS19" s="72"/>
      <c r="CAT19" s="72"/>
      <c r="CAU19" s="72"/>
      <c r="CAV19" s="72"/>
      <c r="CAW19" s="72"/>
      <c r="CAX19" s="72"/>
      <c r="CAY19" s="72"/>
      <c r="CAZ19" s="72"/>
      <c r="CBA19" s="72"/>
      <c r="CBB19" s="72"/>
      <c r="CBC19" s="72"/>
      <c r="CBD19" s="72"/>
      <c r="CBE19" s="72"/>
      <c r="CBF19" s="72"/>
      <c r="CBG19" s="72"/>
      <c r="CBH19" s="72"/>
      <c r="CBI19" s="72"/>
      <c r="CBJ19" s="72"/>
      <c r="CBK19" s="72"/>
      <c r="CBL19" s="72"/>
      <c r="CBM19" s="72"/>
      <c r="CBN19" s="72"/>
      <c r="CBO19" s="72"/>
      <c r="CBP19" s="72"/>
      <c r="CBQ19" s="72"/>
      <c r="CBR19" s="72"/>
      <c r="CBS19" s="72"/>
      <c r="CBT19" s="72"/>
      <c r="CBU19" s="72"/>
      <c r="CBV19" s="72"/>
      <c r="CBW19" s="72"/>
      <c r="CBX19" s="72"/>
      <c r="CBY19" s="72"/>
      <c r="CBZ19" s="72"/>
      <c r="CCA19" s="72"/>
      <c r="CCB19" s="72"/>
      <c r="CCC19" s="72"/>
      <c r="CCD19" s="72"/>
      <c r="CCE19" s="72"/>
      <c r="CCF19" s="72"/>
      <c r="CCG19" s="72"/>
      <c r="CCH19" s="72"/>
      <c r="CCI19" s="72"/>
      <c r="CCJ19" s="72"/>
      <c r="CCK19" s="72"/>
      <c r="CCL19" s="72"/>
      <c r="CCM19" s="72"/>
      <c r="CCN19" s="72"/>
      <c r="CCO19" s="72"/>
      <c r="CCP19" s="72"/>
      <c r="CCQ19" s="72"/>
      <c r="CCR19" s="72"/>
      <c r="CCS19" s="72"/>
      <c r="CCT19" s="72"/>
      <c r="CCU19" s="72"/>
      <c r="CCV19" s="72"/>
      <c r="CCW19" s="72"/>
      <c r="CCX19" s="72"/>
      <c r="CCY19" s="72"/>
      <c r="CCZ19" s="72"/>
      <c r="CDA19" s="72"/>
      <c r="CDB19" s="72"/>
      <c r="CDC19" s="72"/>
      <c r="CDD19" s="72"/>
      <c r="CDE19" s="72"/>
      <c r="CDF19" s="72"/>
      <c r="CDG19" s="72"/>
      <c r="CDH19" s="72"/>
      <c r="CDI19" s="72"/>
      <c r="CDJ19" s="72"/>
      <c r="CDK19" s="72"/>
      <c r="CDL19" s="72"/>
      <c r="CDM19" s="72"/>
      <c r="CDN19" s="72"/>
      <c r="CDO19" s="72"/>
      <c r="CDP19" s="72"/>
      <c r="CDQ19" s="72"/>
      <c r="CDR19" s="72"/>
      <c r="CDS19" s="72"/>
      <c r="CDT19" s="72"/>
      <c r="CDU19" s="72"/>
      <c r="CDV19" s="72"/>
      <c r="CDW19" s="72"/>
      <c r="CDX19" s="72"/>
      <c r="CDY19" s="72"/>
      <c r="CDZ19" s="72"/>
      <c r="CEA19" s="72"/>
      <c r="CEB19" s="72"/>
      <c r="CEC19" s="72"/>
      <c r="CED19" s="72"/>
      <c r="CEE19" s="72"/>
      <c r="CEF19" s="72"/>
      <c r="CEG19" s="72"/>
      <c r="CEH19" s="72"/>
      <c r="CEI19" s="72"/>
      <c r="CEJ19" s="72"/>
      <c r="CEK19" s="72"/>
      <c r="CEL19" s="72"/>
      <c r="CEM19" s="72"/>
      <c r="CEN19" s="72"/>
      <c r="CEO19" s="72"/>
      <c r="CEP19" s="72"/>
      <c r="CEQ19" s="72"/>
      <c r="CER19" s="72"/>
      <c r="CES19" s="72"/>
      <c r="CET19" s="72"/>
      <c r="CEU19" s="72"/>
      <c r="CEV19" s="72"/>
      <c r="CEW19" s="72"/>
      <c r="CEX19" s="72"/>
      <c r="CEY19" s="72"/>
      <c r="CEZ19" s="72"/>
      <c r="CFA19" s="72"/>
      <c r="CFB19" s="72"/>
      <c r="CFC19" s="72"/>
      <c r="CFD19" s="72"/>
      <c r="CFE19" s="72"/>
      <c r="CFF19" s="72"/>
      <c r="CFG19" s="72"/>
      <c r="CFH19" s="72"/>
      <c r="CFI19" s="72"/>
      <c r="CFJ19" s="72"/>
      <c r="CFK19" s="72"/>
      <c r="CFL19" s="72"/>
      <c r="CFM19" s="72"/>
      <c r="CFN19" s="72"/>
      <c r="CFO19" s="72"/>
      <c r="CFP19" s="72"/>
      <c r="CFQ19" s="72"/>
      <c r="CFR19" s="72"/>
      <c r="CFS19" s="72"/>
      <c r="CFT19" s="72"/>
      <c r="CFU19" s="72"/>
      <c r="CFV19" s="72"/>
      <c r="CFW19" s="72"/>
      <c r="CFX19" s="72"/>
      <c r="CFY19" s="72"/>
      <c r="CFZ19" s="72"/>
      <c r="CGA19" s="72"/>
      <c r="CGB19" s="72"/>
      <c r="CGC19" s="72"/>
      <c r="CGD19" s="72"/>
      <c r="CGE19" s="72"/>
      <c r="CGF19" s="72"/>
      <c r="CGG19" s="72"/>
      <c r="CGH19" s="72"/>
      <c r="CGI19" s="72"/>
      <c r="CGJ19" s="72"/>
      <c r="CGK19" s="72"/>
      <c r="CGL19" s="72"/>
      <c r="CGM19" s="72"/>
      <c r="CGN19" s="72"/>
      <c r="CGO19" s="72"/>
      <c r="CGP19" s="72"/>
      <c r="CGQ19" s="72"/>
      <c r="CGR19" s="72"/>
      <c r="CGS19" s="72"/>
      <c r="CGT19" s="72"/>
      <c r="CGU19" s="72"/>
      <c r="CGV19" s="72"/>
      <c r="CGW19" s="72"/>
      <c r="CGX19" s="72"/>
      <c r="CGY19" s="72"/>
      <c r="CGZ19" s="72"/>
      <c r="CHA19" s="72"/>
      <c r="CHB19" s="72"/>
      <c r="CHC19" s="72"/>
      <c r="CHD19" s="72"/>
      <c r="CHE19" s="72"/>
      <c r="CHF19" s="72"/>
      <c r="CHG19" s="72"/>
      <c r="CHH19" s="72"/>
      <c r="CHI19" s="72"/>
      <c r="CHJ19" s="72"/>
      <c r="CHK19" s="72"/>
      <c r="CHL19" s="72"/>
      <c r="CHM19" s="72"/>
      <c r="CHN19" s="72"/>
      <c r="CHO19" s="72"/>
      <c r="CHP19" s="72"/>
      <c r="CHQ19" s="72"/>
      <c r="CHR19" s="72"/>
      <c r="CHS19" s="72"/>
      <c r="CHT19" s="72"/>
      <c r="CHU19" s="72"/>
      <c r="CHV19" s="72"/>
      <c r="CHW19" s="72"/>
      <c r="CHX19" s="72"/>
      <c r="CHY19" s="72"/>
      <c r="CHZ19" s="72"/>
      <c r="CIA19" s="72"/>
      <c r="CIB19" s="72"/>
      <c r="CIC19" s="72"/>
      <c r="CID19" s="72"/>
      <c r="CIE19" s="72"/>
      <c r="CIF19" s="72"/>
      <c r="CIG19" s="72"/>
      <c r="CIH19" s="72"/>
      <c r="CII19" s="72"/>
      <c r="CIJ19" s="72"/>
      <c r="CIK19" s="72"/>
      <c r="CIL19" s="72"/>
      <c r="CIM19" s="72"/>
      <c r="CIN19" s="72"/>
      <c r="CIO19" s="72"/>
      <c r="CIP19" s="72"/>
      <c r="CIQ19" s="72"/>
      <c r="CIR19" s="72"/>
      <c r="CIS19" s="72"/>
      <c r="CIT19" s="72"/>
      <c r="CIU19" s="72"/>
      <c r="CIV19" s="72"/>
      <c r="CIW19" s="72"/>
      <c r="CIX19" s="72"/>
      <c r="CIY19" s="72"/>
      <c r="CIZ19" s="72"/>
      <c r="CJA19" s="72"/>
      <c r="CJB19" s="72"/>
      <c r="CJC19" s="72"/>
      <c r="CJD19" s="72"/>
      <c r="CJE19" s="72"/>
      <c r="CJF19" s="72"/>
      <c r="CJG19" s="72"/>
      <c r="CJH19" s="72"/>
      <c r="CJI19" s="72"/>
      <c r="CJJ19" s="72"/>
      <c r="CJK19" s="72"/>
      <c r="CJL19" s="72"/>
      <c r="CJM19" s="72"/>
      <c r="CJN19" s="72"/>
      <c r="CJO19" s="72"/>
      <c r="CJP19" s="72"/>
      <c r="CJQ19" s="72"/>
      <c r="CJR19" s="72"/>
      <c r="CJS19" s="72"/>
      <c r="CJT19" s="72"/>
      <c r="CJU19" s="72"/>
      <c r="CJV19" s="72"/>
      <c r="CJW19" s="72"/>
      <c r="CJX19" s="72"/>
      <c r="CJY19" s="72"/>
      <c r="CJZ19" s="72"/>
      <c r="CKA19" s="72"/>
      <c r="CKB19" s="72"/>
      <c r="CKC19" s="72"/>
      <c r="CKD19" s="72"/>
      <c r="CKE19" s="72"/>
      <c r="CKF19" s="72"/>
      <c r="CKG19" s="72"/>
      <c r="CKH19" s="72"/>
      <c r="CKI19" s="72"/>
      <c r="CKJ19" s="72"/>
      <c r="CKK19" s="72"/>
      <c r="CKL19" s="72"/>
      <c r="CKM19" s="72"/>
      <c r="CKN19" s="72"/>
      <c r="CKO19" s="72"/>
      <c r="CKP19" s="72"/>
      <c r="CKQ19" s="72"/>
      <c r="CKR19" s="72"/>
      <c r="CKS19" s="72"/>
      <c r="CKT19" s="72"/>
      <c r="CKU19" s="72"/>
      <c r="CKV19" s="72"/>
      <c r="CKW19" s="72"/>
      <c r="CKX19" s="72"/>
      <c r="CKY19" s="72"/>
      <c r="CKZ19" s="72"/>
      <c r="CLA19" s="72"/>
      <c r="CLB19" s="72"/>
      <c r="CLC19" s="72"/>
      <c r="CLD19" s="72"/>
      <c r="CLE19" s="72"/>
      <c r="CLF19" s="72"/>
      <c r="CLG19" s="72"/>
      <c r="CLH19" s="72"/>
      <c r="CLI19" s="72"/>
      <c r="CLJ19" s="72"/>
      <c r="CLK19" s="72"/>
      <c r="CLL19" s="72"/>
      <c r="CLM19" s="72"/>
      <c r="CLN19" s="72"/>
      <c r="CLO19" s="72"/>
      <c r="CLP19" s="72"/>
      <c r="CLQ19" s="72"/>
      <c r="CLR19" s="72"/>
      <c r="CLS19" s="72"/>
      <c r="CLT19" s="72"/>
      <c r="CLU19" s="72"/>
      <c r="CLV19" s="72"/>
      <c r="CLW19" s="72"/>
      <c r="CLX19" s="72"/>
      <c r="CLY19" s="72"/>
      <c r="CLZ19" s="72"/>
      <c r="CMA19" s="72"/>
      <c r="CMB19" s="72"/>
      <c r="CMC19" s="72"/>
      <c r="CMD19" s="72"/>
      <c r="CME19" s="72"/>
      <c r="CMF19" s="72"/>
      <c r="CMG19" s="72"/>
      <c r="CMH19" s="72"/>
      <c r="CMI19" s="72"/>
      <c r="CMJ19" s="72"/>
      <c r="CMK19" s="72"/>
      <c r="CML19" s="72"/>
      <c r="CMM19" s="72"/>
      <c r="CMN19" s="72"/>
      <c r="CMO19" s="72"/>
      <c r="CMP19" s="72"/>
      <c r="CMQ19" s="72"/>
      <c r="CMR19" s="72"/>
      <c r="CMS19" s="72"/>
      <c r="CMT19" s="72"/>
      <c r="CMU19" s="72"/>
      <c r="CMV19" s="72"/>
      <c r="CMW19" s="72"/>
      <c r="CMX19" s="72"/>
      <c r="CMY19" s="72"/>
      <c r="CMZ19" s="72"/>
      <c r="CNA19" s="72"/>
      <c r="CNB19" s="72"/>
      <c r="CNC19" s="72"/>
      <c r="CND19" s="72"/>
      <c r="CNE19" s="72"/>
      <c r="CNF19" s="72"/>
      <c r="CNG19" s="72"/>
      <c r="CNH19" s="72"/>
      <c r="CNI19" s="72"/>
      <c r="CNJ19" s="72"/>
      <c r="CNK19" s="72"/>
      <c r="CNL19" s="72"/>
      <c r="CNM19" s="72"/>
      <c r="CNN19" s="72"/>
      <c r="CNO19" s="72"/>
      <c r="CNP19" s="72"/>
      <c r="CNQ19" s="72"/>
      <c r="CNR19" s="72"/>
      <c r="CNS19" s="72"/>
      <c r="CNT19" s="72"/>
      <c r="CNU19" s="72"/>
      <c r="CNV19" s="72"/>
      <c r="CNW19" s="72"/>
      <c r="CNX19" s="72"/>
      <c r="CNY19" s="72"/>
      <c r="CNZ19" s="72"/>
      <c r="COA19" s="72"/>
      <c r="COB19" s="72"/>
      <c r="COC19" s="72"/>
      <c r="COD19" s="72"/>
      <c r="COE19" s="72"/>
      <c r="COF19" s="72"/>
      <c r="COG19" s="72"/>
      <c r="COH19" s="72"/>
      <c r="COI19" s="72"/>
      <c r="COJ19" s="72"/>
      <c r="COK19" s="72"/>
      <c r="COL19" s="72"/>
      <c r="COM19" s="72"/>
      <c r="CON19" s="72"/>
      <c r="COO19" s="72"/>
      <c r="COP19" s="72"/>
      <c r="COQ19" s="72"/>
      <c r="COR19" s="72"/>
      <c r="COS19" s="72"/>
      <c r="COT19" s="72"/>
      <c r="COU19" s="72"/>
      <c r="COV19" s="72"/>
      <c r="COW19" s="72"/>
      <c r="COX19" s="72"/>
      <c r="COY19" s="72"/>
      <c r="COZ19" s="72"/>
      <c r="CPA19" s="72"/>
      <c r="CPB19" s="72"/>
      <c r="CPC19" s="72"/>
      <c r="CPD19" s="72"/>
      <c r="CPE19" s="72"/>
      <c r="CPF19" s="72"/>
      <c r="CPG19" s="72"/>
      <c r="CPH19" s="72"/>
      <c r="CPI19" s="72"/>
      <c r="CPJ19" s="72"/>
      <c r="CPK19" s="72"/>
      <c r="CPL19" s="72"/>
      <c r="CPM19" s="72"/>
      <c r="CPN19" s="72"/>
      <c r="CPO19" s="72"/>
      <c r="CPP19" s="72"/>
      <c r="CPQ19" s="72"/>
      <c r="CPR19" s="72"/>
      <c r="CPS19" s="72"/>
      <c r="CPT19" s="72"/>
      <c r="CPU19" s="72"/>
      <c r="CPV19" s="72"/>
      <c r="CPW19" s="72"/>
      <c r="CPX19" s="72"/>
      <c r="CPY19" s="72"/>
      <c r="CPZ19" s="72"/>
      <c r="CQA19" s="72"/>
      <c r="CQB19" s="72"/>
      <c r="CQC19" s="72"/>
      <c r="CQD19" s="72"/>
      <c r="CQE19" s="72"/>
      <c r="CQF19" s="72"/>
      <c r="CQG19" s="72"/>
      <c r="CQH19" s="72"/>
      <c r="CQI19" s="72"/>
      <c r="CQJ19" s="72"/>
      <c r="CQK19" s="72"/>
      <c r="CQL19" s="72"/>
      <c r="CQM19" s="72"/>
      <c r="CQN19" s="72"/>
      <c r="CQO19" s="72"/>
      <c r="CQP19" s="72"/>
      <c r="CQQ19" s="72"/>
      <c r="CQR19" s="72"/>
      <c r="CQS19" s="72"/>
      <c r="CQT19" s="72"/>
      <c r="CQU19" s="72"/>
      <c r="CQV19" s="72"/>
      <c r="CQW19" s="72"/>
      <c r="CQX19" s="72"/>
      <c r="CQY19" s="72"/>
      <c r="CQZ19" s="72"/>
      <c r="CRA19" s="72"/>
      <c r="CRB19" s="72"/>
      <c r="CRC19" s="72"/>
      <c r="CRD19" s="72"/>
      <c r="CRE19" s="72"/>
      <c r="CRF19" s="72"/>
      <c r="CRG19" s="72"/>
      <c r="CRH19" s="72"/>
      <c r="CRI19" s="72"/>
      <c r="CRJ19" s="72"/>
      <c r="CRK19" s="72"/>
      <c r="CRL19" s="72"/>
      <c r="CRM19" s="72"/>
      <c r="CRN19" s="72"/>
      <c r="CRO19" s="72"/>
      <c r="CRP19" s="72"/>
      <c r="CRQ19" s="72"/>
      <c r="CRR19" s="72"/>
      <c r="CRS19" s="72"/>
      <c r="CRT19" s="72"/>
      <c r="CRU19" s="72"/>
      <c r="CRV19" s="72"/>
      <c r="CRW19" s="72"/>
      <c r="CRX19" s="72"/>
      <c r="CRY19" s="72"/>
      <c r="CRZ19" s="72"/>
      <c r="CSA19" s="72"/>
      <c r="CSB19" s="72"/>
      <c r="CSC19" s="72"/>
      <c r="CSD19" s="72"/>
      <c r="CSE19" s="72"/>
      <c r="CSF19" s="72"/>
      <c r="CSG19" s="72"/>
      <c r="CSH19" s="72"/>
      <c r="CSI19" s="72"/>
      <c r="CSJ19" s="72"/>
      <c r="CSK19" s="72"/>
      <c r="CSL19" s="72"/>
      <c r="CSM19" s="72"/>
      <c r="CSN19" s="72"/>
      <c r="CSO19" s="72"/>
      <c r="CSP19" s="72"/>
      <c r="CSQ19" s="72"/>
      <c r="CSR19" s="72"/>
      <c r="CSS19" s="72"/>
      <c r="CST19" s="72"/>
      <c r="CSU19" s="72"/>
      <c r="CSV19" s="72"/>
      <c r="CSW19" s="72"/>
      <c r="CSX19" s="72"/>
      <c r="CSY19" s="72"/>
      <c r="CSZ19" s="72"/>
      <c r="CTA19" s="72"/>
      <c r="CTB19" s="72"/>
      <c r="CTC19" s="72"/>
      <c r="CTD19" s="72"/>
      <c r="CTE19" s="72"/>
      <c r="CTF19" s="72"/>
      <c r="CTG19" s="72"/>
      <c r="CTH19" s="72"/>
      <c r="CTI19" s="72"/>
      <c r="CTJ19" s="72"/>
      <c r="CTK19" s="72"/>
      <c r="CTL19" s="72"/>
      <c r="CTM19" s="72"/>
      <c r="CTN19" s="72"/>
      <c r="CTO19" s="72"/>
      <c r="CTP19" s="72"/>
      <c r="CTQ19" s="72"/>
      <c r="CTR19" s="72"/>
      <c r="CTS19" s="72"/>
      <c r="CTT19" s="72"/>
      <c r="CTU19" s="72"/>
      <c r="CTV19" s="72"/>
      <c r="CTW19" s="72"/>
      <c r="CTX19" s="72"/>
      <c r="CTY19" s="72"/>
      <c r="CTZ19" s="72"/>
      <c r="CUA19" s="72"/>
      <c r="CUB19" s="72"/>
      <c r="CUC19" s="72"/>
      <c r="CUD19" s="72"/>
      <c r="CUE19" s="72"/>
      <c r="CUF19" s="72"/>
      <c r="CUG19" s="72"/>
      <c r="CUH19" s="72"/>
      <c r="CUI19" s="72"/>
      <c r="CUJ19" s="72"/>
      <c r="CUK19" s="72"/>
      <c r="CUL19" s="72"/>
      <c r="CUM19" s="72"/>
      <c r="CUN19" s="72"/>
      <c r="CUO19" s="72"/>
      <c r="CUP19" s="72"/>
      <c r="CUQ19" s="72"/>
      <c r="CUR19" s="72"/>
      <c r="CUS19" s="72"/>
      <c r="CUT19" s="72"/>
      <c r="CUU19" s="72"/>
      <c r="CUV19" s="72"/>
      <c r="CUW19" s="72"/>
      <c r="CUX19" s="72"/>
      <c r="CUY19" s="72"/>
      <c r="CUZ19" s="72"/>
      <c r="CVA19" s="72"/>
      <c r="CVB19" s="72"/>
      <c r="CVC19" s="72"/>
      <c r="CVD19" s="72"/>
      <c r="CVE19" s="72"/>
      <c r="CVF19" s="72"/>
      <c r="CVG19" s="72"/>
      <c r="CVH19" s="72"/>
      <c r="CVI19" s="72"/>
      <c r="CVJ19" s="72"/>
      <c r="CVK19" s="72"/>
      <c r="CVL19" s="72"/>
      <c r="CVM19" s="72"/>
      <c r="CVN19" s="72"/>
      <c r="CVO19" s="72"/>
      <c r="CVP19" s="72"/>
      <c r="CVQ19" s="72"/>
      <c r="CVR19" s="72"/>
      <c r="CVS19" s="72"/>
      <c r="CVT19" s="72"/>
      <c r="CVU19" s="72"/>
      <c r="CVV19" s="72"/>
      <c r="CVW19" s="72"/>
      <c r="CVX19" s="72"/>
      <c r="CVY19" s="72"/>
      <c r="CVZ19" s="72"/>
      <c r="CWA19" s="72"/>
      <c r="CWB19" s="72"/>
      <c r="CWC19" s="72"/>
      <c r="CWD19" s="72"/>
      <c r="CWE19" s="72"/>
      <c r="CWF19" s="72"/>
      <c r="CWG19" s="72"/>
      <c r="CWH19" s="72"/>
      <c r="CWI19" s="72"/>
      <c r="CWJ19" s="72"/>
      <c r="CWK19" s="72"/>
      <c r="CWL19" s="72"/>
      <c r="CWM19" s="72"/>
      <c r="CWN19" s="72"/>
      <c r="CWO19" s="72"/>
      <c r="CWP19" s="72"/>
      <c r="CWQ19" s="72"/>
      <c r="CWR19" s="72"/>
      <c r="CWS19" s="72"/>
      <c r="CWT19" s="72"/>
      <c r="CWU19" s="72"/>
      <c r="CWV19" s="72"/>
      <c r="CWW19" s="72"/>
      <c r="CWX19" s="72"/>
      <c r="CWY19" s="72"/>
      <c r="CWZ19" s="72"/>
      <c r="CXA19" s="72"/>
      <c r="CXB19" s="72"/>
      <c r="CXC19" s="72"/>
      <c r="CXD19" s="72"/>
      <c r="CXE19" s="72"/>
      <c r="CXF19" s="72"/>
      <c r="CXG19" s="72"/>
      <c r="CXH19" s="72"/>
      <c r="CXI19" s="72"/>
      <c r="CXJ19" s="72"/>
      <c r="CXK19" s="72"/>
      <c r="CXL19" s="72"/>
      <c r="CXM19" s="72"/>
      <c r="CXN19" s="72"/>
      <c r="CXO19" s="72"/>
      <c r="CXP19" s="72"/>
      <c r="CXQ19" s="72"/>
      <c r="CXR19" s="72"/>
      <c r="CXS19" s="72"/>
      <c r="CXT19" s="72"/>
      <c r="CXU19" s="72"/>
      <c r="CXV19" s="72"/>
      <c r="CXW19" s="72"/>
      <c r="CXX19" s="72"/>
      <c r="CXY19" s="72"/>
      <c r="CXZ19" s="72"/>
      <c r="CYA19" s="72"/>
      <c r="CYB19" s="72"/>
      <c r="CYC19" s="72"/>
      <c r="CYD19" s="72"/>
      <c r="CYE19" s="72"/>
      <c r="CYF19" s="72"/>
      <c r="CYG19" s="72"/>
      <c r="CYH19" s="72"/>
      <c r="CYI19" s="72"/>
      <c r="CYJ19" s="72"/>
      <c r="CYK19" s="72"/>
      <c r="CYL19" s="72"/>
      <c r="CYM19" s="72"/>
      <c r="CYN19" s="72"/>
      <c r="CYO19" s="72"/>
      <c r="CYP19" s="72"/>
      <c r="CYQ19" s="72"/>
      <c r="CYR19" s="72"/>
      <c r="CYS19" s="72"/>
      <c r="CYT19" s="72"/>
      <c r="CYU19" s="72"/>
      <c r="CYV19" s="72"/>
      <c r="CYW19" s="72"/>
      <c r="CYX19" s="72"/>
      <c r="CYY19" s="72"/>
      <c r="CYZ19" s="72"/>
      <c r="CZA19" s="72"/>
      <c r="CZB19" s="72"/>
      <c r="CZC19" s="72"/>
      <c r="CZD19" s="72"/>
      <c r="CZE19" s="72"/>
      <c r="CZF19" s="72"/>
      <c r="CZG19" s="72"/>
      <c r="CZH19" s="72"/>
      <c r="CZI19" s="72"/>
      <c r="CZJ19" s="72"/>
      <c r="CZK19" s="72"/>
      <c r="CZL19" s="72"/>
      <c r="CZM19" s="72"/>
      <c r="CZN19" s="72"/>
      <c r="CZO19" s="72"/>
      <c r="CZP19" s="72"/>
      <c r="CZQ19" s="72"/>
      <c r="CZR19" s="72"/>
      <c r="CZS19" s="72"/>
      <c r="CZT19" s="72"/>
      <c r="CZU19" s="72"/>
      <c r="CZV19" s="72"/>
      <c r="CZW19" s="72"/>
      <c r="CZX19" s="72"/>
      <c r="CZY19" s="72"/>
      <c r="CZZ19" s="72"/>
      <c r="DAA19" s="72"/>
      <c r="DAB19" s="72"/>
      <c r="DAC19" s="72"/>
      <c r="DAD19" s="72"/>
      <c r="DAE19" s="72"/>
      <c r="DAF19" s="72"/>
      <c r="DAG19" s="72"/>
      <c r="DAH19" s="72"/>
      <c r="DAI19" s="72"/>
      <c r="DAJ19" s="72"/>
      <c r="DAK19" s="72"/>
      <c r="DAL19" s="72"/>
      <c r="DAM19" s="72"/>
      <c r="DAN19" s="72"/>
      <c r="DAO19" s="72"/>
      <c r="DAP19" s="72"/>
      <c r="DAQ19" s="72"/>
      <c r="DAR19" s="72"/>
      <c r="DAS19" s="72"/>
      <c r="DAT19" s="72"/>
      <c r="DAU19" s="72"/>
      <c r="DAV19" s="72"/>
      <c r="DAW19" s="72"/>
      <c r="DAX19" s="72"/>
      <c r="DAY19" s="72"/>
      <c r="DAZ19" s="72"/>
      <c r="DBA19" s="72"/>
      <c r="DBB19" s="72"/>
      <c r="DBC19" s="72"/>
      <c r="DBD19" s="72"/>
      <c r="DBE19" s="72"/>
      <c r="DBF19" s="72"/>
      <c r="DBG19" s="72"/>
      <c r="DBH19" s="72"/>
      <c r="DBI19" s="72"/>
      <c r="DBJ19" s="72"/>
      <c r="DBK19" s="72"/>
      <c r="DBL19" s="72"/>
      <c r="DBM19" s="72"/>
      <c r="DBN19" s="72"/>
      <c r="DBO19" s="72"/>
      <c r="DBP19" s="72"/>
      <c r="DBQ19" s="72"/>
      <c r="DBR19" s="72"/>
      <c r="DBS19" s="72"/>
      <c r="DBT19" s="72"/>
      <c r="DBU19" s="72"/>
      <c r="DBV19" s="72"/>
      <c r="DBW19" s="72"/>
      <c r="DBX19" s="72"/>
      <c r="DBY19" s="72"/>
      <c r="DBZ19" s="72"/>
      <c r="DCA19" s="72"/>
      <c r="DCB19" s="72"/>
      <c r="DCC19" s="72"/>
      <c r="DCD19" s="72"/>
      <c r="DCE19" s="72"/>
      <c r="DCF19" s="72"/>
      <c r="DCG19" s="72"/>
      <c r="DCH19" s="72"/>
      <c r="DCI19" s="72"/>
      <c r="DCJ19" s="72"/>
      <c r="DCK19" s="72"/>
      <c r="DCL19" s="72"/>
      <c r="DCM19" s="72"/>
      <c r="DCN19" s="72"/>
      <c r="DCO19" s="72"/>
      <c r="DCP19" s="72"/>
      <c r="DCQ19" s="72"/>
      <c r="DCR19" s="72"/>
      <c r="DCS19" s="72"/>
      <c r="DCT19" s="72"/>
      <c r="DCU19" s="72"/>
      <c r="DCV19" s="72"/>
      <c r="DCW19" s="72"/>
      <c r="DCX19" s="72"/>
      <c r="DCY19" s="72"/>
      <c r="DCZ19" s="72"/>
      <c r="DDA19" s="72"/>
      <c r="DDB19" s="72"/>
      <c r="DDC19" s="72"/>
      <c r="DDD19" s="72"/>
      <c r="DDE19" s="72"/>
      <c r="DDF19" s="72"/>
      <c r="DDG19" s="72"/>
      <c r="DDH19" s="72"/>
      <c r="DDI19" s="72"/>
      <c r="DDJ19" s="72"/>
      <c r="DDK19" s="72"/>
      <c r="DDL19" s="72"/>
      <c r="DDM19" s="72"/>
      <c r="DDN19" s="72"/>
      <c r="DDO19" s="72"/>
      <c r="DDP19" s="72"/>
      <c r="DDQ19" s="72"/>
      <c r="DDR19" s="72"/>
      <c r="DDS19" s="72"/>
      <c r="DDT19" s="72"/>
      <c r="DDU19" s="72"/>
      <c r="DDV19" s="72"/>
      <c r="DDW19" s="72"/>
      <c r="DDX19" s="72"/>
      <c r="DDY19" s="72"/>
      <c r="DDZ19" s="72"/>
      <c r="DEA19" s="72"/>
      <c r="DEB19" s="72"/>
      <c r="DEC19" s="72"/>
      <c r="DED19" s="72"/>
      <c r="DEE19" s="72"/>
      <c r="DEF19" s="72"/>
      <c r="DEG19" s="72"/>
      <c r="DEH19" s="72"/>
      <c r="DEI19" s="72"/>
      <c r="DEJ19" s="72"/>
      <c r="DEK19" s="72"/>
      <c r="DEL19" s="72"/>
      <c r="DEM19" s="72"/>
      <c r="DEN19" s="72"/>
      <c r="DEO19" s="72"/>
      <c r="DEP19" s="72"/>
      <c r="DEQ19" s="72"/>
      <c r="DER19" s="72"/>
      <c r="DES19" s="72"/>
      <c r="DET19" s="72"/>
      <c r="DEU19" s="72"/>
      <c r="DEV19" s="72"/>
      <c r="DEW19" s="72"/>
      <c r="DEX19" s="72"/>
      <c r="DEY19" s="72"/>
      <c r="DEZ19" s="72"/>
      <c r="DFA19" s="72"/>
      <c r="DFB19" s="72"/>
      <c r="DFC19" s="72"/>
    </row>
    <row r="20" spans="1:2863">
      <c r="A20" s="73">
        <v>1053</v>
      </c>
      <c r="B20" s="59" t="s">
        <v>318</v>
      </c>
      <c r="C20" s="59" t="s">
        <v>104</v>
      </c>
      <c r="D20" s="15"/>
      <c r="E20" s="34">
        <v>430</v>
      </c>
      <c r="F20" s="34">
        <v>430</v>
      </c>
      <c r="G20" s="32">
        <v>430</v>
      </c>
      <c r="H20" s="33">
        <v>435</v>
      </c>
    </row>
    <row r="21" spans="1:2863">
      <c r="A21" s="73"/>
      <c r="B21" s="59"/>
      <c r="C21" s="59"/>
      <c r="D21" s="15"/>
      <c r="E21" s="34"/>
      <c r="F21" s="34"/>
      <c r="G21" s="32"/>
      <c r="H21" s="33"/>
    </row>
    <row r="22" spans="1:2863">
      <c r="A22" s="39"/>
      <c r="B22" s="31" t="s">
        <v>106</v>
      </c>
      <c r="C22" s="58"/>
      <c r="D22" s="12"/>
      <c r="E22" s="47"/>
      <c r="F22" s="47"/>
      <c r="G22" s="28"/>
      <c r="H22" s="29"/>
    </row>
    <row r="23" spans="1:2863" ht="25.5">
      <c r="A23" s="75">
        <v>1052</v>
      </c>
      <c r="B23" s="19" t="s">
        <v>333</v>
      </c>
      <c r="C23" s="58"/>
      <c r="D23" s="12"/>
      <c r="E23" s="47"/>
      <c r="F23" s="47"/>
      <c r="G23" s="28"/>
      <c r="H23" s="29"/>
    </row>
    <row r="24" spans="1:2863" ht="63.75">
      <c r="A24" s="39"/>
      <c r="B24" s="66" t="s">
        <v>332</v>
      </c>
      <c r="C24" s="58"/>
      <c r="D24" s="12"/>
      <c r="E24" s="47"/>
      <c r="F24" s="47"/>
      <c r="G24" s="28"/>
      <c r="H24" s="29"/>
    </row>
    <row r="25" spans="1:2863">
      <c r="A25" s="76"/>
      <c r="B25" s="63"/>
      <c r="C25" s="62"/>
      <c r="D25" s="64"/>
      <c r="E25" s="47"/>
      <c r="F25" s="47"/>
      <c r="G25" s="28"/>
      <c r="H25" s="29"/>
    </row>
    <row r="26" spans="1:2863">
      <c r="A26" s="39"/>
      <c r="B26" s="31" t="s">
        <v>107</v>
      </c>
      <c r="C26" s="56"/>
      <c r="D26" s="12"/>
      <c r="E26" s="47"/>
      <c r="F26" s="47"/>
      <c r="G26" s="28"/>
      <c r="H26" s="29"/>
    </row>
    <row r="27" spans="1:2863">
      <c r="A27" s="73">
        <v>1073</v>
      </c>
      <c r="B27" s="17" t="s">
        <v>319</v>
      </c>
      <c r="C27" s="59" t="s">
        <v>104</v>
      </c>
      <c r="D27" s="15">
        <v>189</v>
      </c>
      <c r="E27" s="34">
        <v>205</v>
      </c>
      <c r="F27" s="52">
        <v>0</v>
      </c>
      <c r="G27" s="32">
        <v>88</v>
      </c>
      <c r="H27" s="33">
        <v>89</v>
      </c>
    </row>
    <row r="28" spans="1:2863" s="74" customFormat="1">
      <c r="A28" s="77">
        <v>1075</v>
      </c>
      <c r="B28" s="61" t="s">
        <v>320</v>
      </c>
      <c r="C28" s="61" t="s">
        <v>104</v>
      </c>
      <c r="D28" s="61"/>
      <c r="E28" s="53">
        <v>528</v>
      </c>
      <c r="F28" s="53">
        <v>645</v>
      </c>
      <c r="G28" s="32">
        <v>666</v>
      </c>
      <c r="H28" s="33">
        <v>691</v>
      </c>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2"/>
      <c r="GM28" s="72"/>
      <c r="GN28" s="72"/>
      <c r="GO28" s="72"/>
      <c r="GP28" s="72"/>
      <c r="GQ28" s="72"/>
      <c r="GR28" s="72"/>
      <c r="GS28" s="72"/>
      <c r="GT28" s="72"/>
      <c r="GU28" s="72"/>
      <c r="GV28" s="72"/>
      <c r="GW28" s="72"/>
      <c r="GX28" s="72"/>
      <c r="GY28" s="72"/>
      <c r="GZ28" s="72"/>
      <c r="HA28" s="72"/>
      <c r="HB28" s="72"/>
      <c r="HC28" s="72"/>
      <c r="HD28" s="72"/>
      <c r="HE28" s="72"/>
      <c r="HF28" s="72"/>
      <c r="HG28" s="72"/>
      <c r="HH28" s="72"/>
      <c r="HI28" s="72"/>
      <c r="HJ28" s="72"/>
      <c r="HK28" s="72"/>
      <c r="HL28" s="72"/>
      <c r="HM28" s="72"/>
      <c r="HN28" s="72"/>
      <c r="HO28" s="72"/>
      <c r="HP28" s="72"/>
      <c r="HQ28" s="72"/>
      <c r="HR28" s="72"/>
      <c r="HS28" s="72"/>
      <c r="HT28" s="72"/>
      <c r="HU28" s="72"/>
      <c r="HV28" s="72"/>
      <c r="HW28" s="72"/>
      <c r="HX28" s="72"/>
      <c r="HY28" s="72"/>
      <c r="HZ28" s="72"/>
      <c r="IA28" s="72"/>
      <c r="IB28" s="72"/>
      <c r="IC28" s="72"/>
      <c r="ID28" s="72"/>
      <c r="IE28" s="72"/>
      <c r="IF28" s="72"/>
      <c r="IG28" s="72"/>
      <c r="IH28" s="72"/>
      <c r="II28" s="72"/>
      <c r="IJ28" s="72"/>
      <c r="IK28" s="72"/>
      <c r="IL28" s="72"/>
      <c r="IM28" s="72"/>
      <c r="IN28" s="72"/>
      <c r="IO28" s="72"/>
      <c r="IP28" s="72"/>
      <c r="IQ28" s="72"/>
      <c r="IR28" s="72"/>
      <c r="IS28" s="72"/>
      <c r="IT28" s="72"/>
      <c r="IU28" s="72"/>
      <c r="IV28" s="72"/>
      <c r="IW28" s="72"/>
      <c r="IX28" s="72"/>
      <c r="IY28" s="72"/>
      <c r="IZ28" s="72"/>
      <c r="JA28" s="72"/>
      <c r="JB28" s="72"/>
      <c r="JC28" s="72"/>
      <c r="JD28" s="72"/>
      <c r="JE28" s="72"/>
      <c r="JF28" s="72"/>
      <c r="JG28" s="72"/>
      <c r="JH28" s="72"/>
      <c r="JI28" s="72"/>
      <c r="JJ28" s="72"/>
      <c r="JK28" s="72"/>
      <c r="JL28" s="72"/>
      <c r="JM28" s="72"/>
      <c r="JN28" s="72"/>
      <c r="JO28" s="72"/>
      <c r="JP28" s="72"/>
      <c r="JQ28" s="72"/>
      <c r="JR28" s="72"/>
      <c r="JS28" s="72"/>
      <c r="JT28" s="72"/>
      <c r="JU28" s="72"/>
      <c r="JV28" s="72"/>
      <c r="JW28" s="72"/>
      <c r="JX28" s="72"/>
      <c r="JY28" s="72"/>
      <c r="JZ28" s="72"/>
      <c r="KA28" s="72"/>
      <c r="KB28" s="72"/>
      <c r="KC28" s="72"/>
      <c r="KD28" s="72"/>
      <c r="KE28" s="72"/>
      <c r="KF28" s="72"/>
      <c r="KG28" s="72"/>
      <c r="KH28" s="72"/>
      <c r="KI28" s="72"/>
      <c r="KJ28" s="72"/>
      <c r="KK28" s="72"/>
      <c r="KL28" s="72"/>
      <c r="KM28" s="72"/>
      <c r="KN28" s="72"/>
      <c r="KO28" s="72"/>
      <c r="KP28" s="72"/>
      <c r="KQ28" s="72"/>
      <c r="KR28" s="72"/>
      <c r="KS28" s="72"/>
      <c r="KT28" s="72"/>
      <c r="KU28" s="72"/>
      <c r="KV28" s="72"/>
      <c r="KW28" s="72"/>
      <c r="KX28" s="72"/>
      <c r="KY28" s="72"/>
      <c r="KZ28" s="72"/>
      <c r="LA28" s="72"/>
      <c r="LB28" s="72"/>
      <c r="LC28" s="72"/>
      <c r="LD28" s="72"/>
      <c r="LE28" s="72"/>
      <c r="LF28" s="72"/>
      <c r="LG28" s="72"/>
      <c r="LH28" s="72"/>
      <c r="LI28" s="72"/>
      <c r="LJ28" s="72"/>
      <c r="LK28" s="72"/>
      <c r="LL28" s="72"/>
      <c r="LM28" s="72"/>
      <c r="LN28" s="72"/>
      <c r="LO28" s="72"/>
      <c r="LP28" s="72"/>
      <c r="LQ28" s="72"/>
      <c r="LR28" s="72"/>
      <c r="LS28" s="72"/>
      <c r="LT28" s="72"/>
      <c r="LU28" s="72"/>
      <c r="LV28" s="72"/>
      <c r="LW28" s="72"/>
      <c r="LX28" s="72"/>
      <c r="LY28" s="72"/>
      <c r="LZ28" s="72"/>
      <c r="MA28" s="72"/>
      <c r="MB28" s="72"/>
      <c r="MC28" s="72"/>
      <c r="MD28" s="72"/>
      <c r="ME28" s="72"/>
      <c r="MF28" s="72"/>
      <c r="MG28" s="72"/>
      <c r="MH28" s="72"/>
      <c r="MI28" s="72"/>
      <c r="MJ28" s="72"/>
      <c r="MK28" s="72"/>
      <c r="ML28" s="72"/>
      <c r="MM28" s="72"/>
      <c r="MN28" s="72"/>
      <c r="MO28" s="72"/>
      <c r="MP28" s="72"/>
      <c r="MQ28" s="72"/>
      <c r="MR28" s="72"/>
      <c r="MS28" s="72"/>
      <c r="MT28" s="72"/>
      <c r="MU28" s="72"/>
      <c r="MV28" s="72"/>
      <c r="MW28" s="72"/>
      <c r="MX28" s="72"/>
      <c r="MY28" s="72"/>
      <c r="MZ28" s="72"/>
      <c r="NA28" s="72"/>
      <c r="NB28" s="72"/>
      <c r="NC28" s="72"/>
      <c r="ND28" s="72"/>
      <c r="NE28" s="72"/>
      <c r="NF28" s="72"/>
      <c r="NG28" s="72"/>
      <c r="NH28" s="72"/>
      <c r="NI28" s="72"/>
      <c r="NJ28" s="72"/>
      <c r="NK28" s="72"/>
      <c r="NL28" s="72"/>
      <c r="NM28" s="72"/>
      <c r="NN28" s="72"/>
      <c r="NO28" s="72"/>
      <c r="NP28" s="72"/>
      <c r="NQ28" s="72"/>
      <c r="NR28" s="72"/>
      <c r="NS28" s="72"/>
      <c r="NT28" s="72"/>
      <c r="NU28" s="72"/>
      <c r="NV28" s="72"/>
      <c r="NW28" s="72"/>
      <c r="NX28" s="72"/>
      <c r="NY28" s="72"/>
      <c r="NZ28" s="72"/>
      <c r="OA28" s="72"/>
      <c r="OB28" s="72"/>
      <c r="OC28" s="72"/>
      <c r="OD28" s="72"/>
      <c r="OE28" s="72"/>
      <c r="OF28" s="72"/>
      <c r="OG28" s="72"/>
      <c r="OH28" s="72"/>
      <c r="OI28" s="72"/>
      <c r="OJ28" s="72"/>
      <c r="OK28" s="72"/>
      <c r="OL28" s="72"/>
      <c r="OM28" s="72"/>
      <c r="ON28" s="72"/>
      <c r="OO28" s="72"/>
      <c r="OP28" s="72"/>
      <c r="OQ28" s="72"/>
      <c r="OR28" s="72"/>
      <c r="OS28" s="72"/>
      <c r="OT28" s="72"/>
      <c r="OU28" s="72"/>
      <c r="OV28" s="72"/>
      <c r="OW28" s="72"/>
      <c r="OX28" s="72"/>
      <c r="OY28" s="72"/>
      <c r="OZ28" s="72"/>
      <c r="PA28" s="72"/>
      <c r="PB28" s="72"/>
      <c r="PC28" s="72"/>
      <c r="PD28" s="72"/>
      <c r="PE28" s="72"/>
      <c r="PF28" s="72"/>
      <c r="PG28" s="72"/>
      <c r="PH28" s="72"/>
      <c r="PI28" s="72"/>
      <c r="PJ28" s="72"/>
      <c r="PK28" s="72"/>
      <c r="PL28" s="72"/>
      <c r="PM28" s="72"/>
      <c r="PN28" s="72"/>
      <c r="PO28" s="72"/>
      <c r="PP28" s="72"/>
      <c r="PQ28" s="72"/>
      <c r="PR28" s="72"/>
      <c r="PS28" s="72"/>
      <c r="PT28" s="72"/>
      <c r="PU28" s="72"/>
      <c r="PV28" s="72"/>
      <c r="PW28" s="72"/>
      <c r="PX28" s="72"/>
      <c r="PY28" s="72"/>
      <c r="PZ28" s="72"/>
      <c r="QA28" s="72"/>
      <c r="QB28" s="72"/>
      <c r="QC28" s="72"/>
      <c r="QD28" s="72"/>
      <c r="QE28" s="72"/>
      <c r="QF28" s="72"/>
      <c r="QG28" s="72"/>
      <c r="QH28" s="72"/>
      <c r="QI28" s="72"/>
      <c r="QJ28" s="72"/>
      <c r="QK28" s="72"/>
      <c r="QL28" s="72"/>
      <c r="QM28" s="72"/>
      <c r="QN28" s="72"/>
      <c r="QO28" s="72"/>
      <c r="QP28" s="72"/>
      <c r="QQ28" s="72"/>
      <c r="QR28" s="72"/>
      <c r="QS28" s="72"/>
      <c r="QT28" s="72"/>
      <c r="QU28" s="72"/>
      <c r="QV28" s="72"/>
      <c r="QW28" s="72"/>
      <c r="QX28" s="72"/>
      <c r="QY28" s="72"/>
      <c r="QZ28" s="72"/>
      <c r="RA28" s="72"/>
      <c r="RB28" s="72"/>
      <c r="RC28" s="72"/>
      <c r="RD28" s="72"/>
      <c r="RE28" s="72"/>
      <c r="RF28" s="72"/>
      <c r="RG28" s="72"/>
      <c r="RH28" s="72"/>
      <c r="RI28" s="72"/>
      <c r="RJ28" s="72"/>
      <c r="RK28" s="72"/>
      <c r="RL28" s="72"/>
      <c r="RM28" s="72"/>
      <c r="RN28" s="72"/>
      <c r="RO28" s="72"/>
      <c r="RP28" s="72"/>
      <c r="RQ28" s="72"/>
      <c r="RR28" s="72"/>
      <c r="RS28" s="72"/>
      <c r="RT28" s="72"/>
      <c r="RU28" s="72"/>
      <c r="RV28" s="72"/>
      <c r="RW28" s="72"/>
      <c r="RX28" s="72"/>
      <c r="RY28" s="72"/>
      <c r="RZ28" s="72"/>
      <c r="SA28" s="72"/>
      <c r="SB28" s="72"/>
      <c r="SC28" s="72"/>
      <c r="SD28" s="72"/>
      <c r="SE28" s="72"/>
      <c r="SF28" s="72"/>
      <c r="SG28" s="72"/>
      <c r="SH28" s="72"/>
      <c r="SI28" s="72"/>
      <c r="SJ28" s="72"/>
      <c r="SK28" s="72"/>
      <c r="SL28" s="72"/>
      <c r="SM28" s="72"/>
      <c r="SN28" s="72"/>
      <c r="SO28" s="72"/>
      <c r="SP28" s="72"/>
      <c r="SQ28" s="72"/>
      <c r="SR28" s="72"/>
      <c r="SS28" s="72"/>
      <c r="ST28" s="72"/>
      <c r="SU28" s="72"/>
      <c r="SV28" s="72"/>
      <c r="SW28" s="72"/>
      <c r="SX28" s="72"/>
      <c r="SY28" s="72"/>
      <c r="SZ28" s="72"/>
      <c r="TA28" s="72"/>
      <c r="TB28" s="72"/>
      <c r="TC28" s="72"/>
      <c r="TD28" s="72"/>
      <c r="TE28" s="72"/>
      <c r="TF28" s="72"/>
      <c r="TG28" s="72"/>
      <c r="TH28" s="72"/>
      <c r="TI28" s="72"/>
      <c r="TJ28" s="72"/>
      <c r="TK28" s="72"/>
      <c r="TL28" s="72"/>
      <c r="TM28" s="72"/>
      <c r="TN28" s="72"/>
      <c r="TO28" s="72"/>
      <c r="TP28" s="72"/>
      <c r="TQ28" s="72"/>
      <c r="TR28" s="72"/>
      <c r="TS28" s="72"/>
      <c r="TT28" s="72"/>
      <c r="TU28" s="72"/>
      <c r="TV28" s="72"/>
      <c r="TW28" s="72"/>
      <c r="TX28" s="72"/>
      <c r="TY28" s="72"/>
      <c r="TZ28" s="72"/>
      <c r="UA28" s="72"/>
      <c r="UB28" s="72"/>
      <c r="UC28" s="72"/>
      <c r="UD28" s="72"/>
      <c r="UE28" s="72"/>
      <c r="UF28" s="72"/>
      <c r="UG28" s="72"/>
      <c r="UH28" s="72"/>
      <c r="UI28" s="72"/>
      <c r="UJ28" s="72"/>
      <c r="UK28" s="72"/>
      <c r="UL28" s="72"/>
      <c r="UM28" s="72"/>
      <c r="UN28" s="72"/>
      <c r="UO28" s="72"/>
      <c r="UP28" s="72"/>
      <c r="UQ28" s="72"/>
      <c r="UR28" s="72"/>
      <c r="US28" s="72"/>
      <c r="UT28" s="72"/>
      <c r="UU28" s="72"/>
      <c r="UV28" s="72"/>
      <c r="UW28" s="72"/>
      <c r="UX28" s="72"/>
      <c r="UY28" s="72"/>
      <c r="UZ28" s="72"/>
      <c r="VA28" s="72"/>
      <c r="VB28" s="72"/>
      <c r="VC28" s="72"/>
      <c r="VD28" s="72"/>
      <c r="VE28" s="72"/>
      <c r="VF28" s="72"/>
      <c r="VG28" s="72"/>
      <c r="VH28" s="72"/>
      <c r="VI28" s="72"/>
      <c r="VJ28" s="72"/>
      <c r="VK28" s="72"/>
      <c r="VL28" s="72"/>
      <c r="VM28" s="72"/>
      <c r="VN28" s="72"/>
      <c r="VO28" s="72"/>
      <c r="VP28" s="72"/>
      <c r="VQ28" s="72"/>
      <c r="VR28" s="72"/>
      <c r="VS28" s="72"/>
      <c r="VT28" s="72"/>
      <c r="VU28" s="72"/>
      <c r="VV28" s="72"/>
      <c r="VW28" s="72"/>
      <c r="VX28" s="72"/>
      <c r="VY28" s="72"/>
      <c r="VZ28" s="72"/>
      <c r="WA28" s="72"/>
      <c r="WB28" s="72"/>
      <c r="WC28" s="72"/>
      <c r="WD28" s="72"/>
      <c r="WE28" s="72"/>
      <c r="WF28" s="72"/>
      <c r="WG28" s="72"/>
      <c r="WH28" s="72"/>
      <c r="WI28" s="72"/>
      <c r="WJ28" s="72"/>
      <c r="WK28" s="72"/>
      <c r="WL28" s="72"/>
      <c r="WM28" s="72"/>
      <c r="WN28" s="72"/>
      <c r="WO28" s="72"/>
      <c r="WP28" s="72"/>
      <c r="WQ28" s="72"/>
      <c r="WR28" s="72"/>
      <c r="WS28" s="72"/>
      <c r="WT28" s="72"/>
      <c r="WU28" s="72"/>
      <c r="WV28" s="72"/>
      <c r="WW28" s="72"/>
      <c r="WX28" s="72"/>
      <c r="WY28" s="72"/>
      <c r="WZ28" s="72"/>
      <c r="XA28" s="72"/>
      <c r="XB28" s="72"/>
      <c r="XC28" s="72"/>
      <c r="XD28" s="72"/>
      <c r="XE28" s="72"/>
      <c r="XF28" s="72"/>
      <c r="XG28" s="72"/>
      <c r="XH28" s="72"/>
      <c r="XI28" s="72"/>
      <c r="XJ28" s="72"/>
      <c r="XK28" s="72"/>
      <c r="XL28" s="72"/>
      <c r="XM28" s="72"/>
      <c r="XN28" s="72"/>
      <c r="XO28" s="72"/>
      <c r="XP28" s="72"/>
      <c r="XQ28" s="72"/>
      <c r="XR28" s="72"/>
      <c r="XS28" s="72"/>
      <c r="XT28" s="72"/>
      <c r="XU28" s="72"/>
      <c r="XV28" s="72"/>
      <c r="XW28" s="72"/>
      <c r="XX28" s="72"/>
      <c r="XY28" s="72"/>
      <c r="XZ28" s="72"/>
      <c r="YA28" s="72"/>
      <c r="YB28" s="72"/>
      <c r="YC28" s="72"/>
      <c r="YD28" s="72"/>
      <c r="YE28" s="72"/>
      <c r="YF28" s="72"/>
      <c r="YG28" s="72"/>
      <c r="YH28" s="72"/>
      <c r="YI28" s="72"/>
      <c r="YJ28" s="72"/>
      <c r="YK28" s="72"/>
      <c r="YL28" s="72"/>
      <c r="YM28" s="72"/>
      <c r="YN28" s="72"/>
      <c r="YO28" s="72"/>
      <c r="YP28" s="72"/>
      <c r="YQ28" s="72"/>
      <c r="YR28" s="72"/>
      <c r="YS28" s="72"/>
      <c r="YT28" s="72"/>
      <c r="YU28" s="72"/>
      <c r="YV28" s="72"/>
      <c r="YW28" s="72"/>
      <c r="YX28" s="72"/>
      <c r="YY28" s="72"/>
      <c r="YZ28" s="72"/>
      <c r="ZA28" s="72"/>
      <c r="ZB28" s="72"/>
      <c r="ZC28" s="72"/>
      <c r="ZD28" s="72"/>
      <c r="ZE28" s="72"/>
      <c r="ZF28" s="72"/>
      <c r="ZG28" s="72"/>
      <c r="ZH28" s="72"/>
      <c r="ZI28" s="72"/>
      <c r="ZJ28" s="72"/>
      <c r="ZK28" s="72"/>
      <c r="ZL28" s="72"/>
      <c r="ZM28" s="72"/>
      <c r="ZN28" s="72"/>
      <c r="ZO28" s="72"/>
      <c r="ZP28" s="72"/>
      <c r="ZQ28" s="72"/>
      <c r="ZR28" s="72"/>
      <c r="ZS28" s="72"/>
      <c r="ZT28" s="72"/>
      <c r="ZU28" s="72"/>
      <c r="ZV28" s="72"/>
      <c r="ZW28" s="72"/>
      <c r="ZX28" s="72"/>
      <c r="ZY28" s="72"/>
      <c r="ZZ28" s="72"/>
      <c r="AAA28" s="72"/>
      <c r="AAB28" s="72"/>
      <c r="AAC28" s="72"/>
      <c r="AAD28" s="72"/>
      <c r="AAE28" s="72"/>
      <c r="AAF28" s="72"/>
      <c r="AAG28" s="72"/>
      <c r="AAH28" s="72"/>
      <c r="AAI28" s="72"/>
      <c r="AAJ28" s="72"/>
      <c r="AAK28" s="72"/>
      <c r="AAL28" s="72"/>
      <c r="AAM28" s="72"/>
      <c r="AAN28" s="72"/>
      <c r="AAO28" s="72"/>
      <c r="AAP28" s="72"/>
      <c r="AAQ28" s="72"/>
      <c r="AAR28" s="72"/>
      <c r="AAS28" s="72"/>
      <c r="AAT28" s="72"/>
      <c r="AAU28" s="72"/>
      <c r="AAV28" s="72"/>
      <c r="AAW28" s="72"/>
      <c r="AAX28" s="72"/>
      <c r="AAY28" s="72"/>
      <c r="AAZ28" s="72"/>
      <c r="ABA28" s="72"/>
      <c r="ABB28" s="72"/>
      <c r="ABC28" s="72"/>
      <c r="ABD28" s="72"/>
      <c r="ABE28" s="72"/>
      <c r="ABF28" s="72"/>
      <c r="ABG28" s="72"/>
      <c r="ABH28" s="72"/>
      <c r="ABI28" s="72"/>
      <c r="ABJ28" s="72"/>
      <c r="ABK28" s="72"/>
      <c r="ABL28" s="72"/>
      <c r="ABM28" s="72"/>
      <c r="ABN28" s="72"/>
      <c r="ABO28" s="72"/>
      <c r="ABP28" s="72"/>
      <c r="ABQ28" s="72"/>
      <c r="ABR28" s="72"/>
      <c r="ABS28" s="72"/>
      <c r="ABT28" s="72"/>
      <c r="ABU28" s="72"/>
      <c r="ABV28" s="72"/>
      <c r="ABW28" s="72"/>
      <c r="ABX28" s="72"/>
      <c r="ABY28" s="72"/>
      <c r="ABZ28" s="72"/>
      <c r="ACA28" s="72"/>
      <c r="ACB28" s="72"/>
      <c r="ACC28" s="72"/>
      <c r="ACD28" s="72"/>
      <c r="ACE28" s="72"/>
      <c r="ACF28" s="72"/>
      <c r="ACG28" s="72"/>
      <c r="ACH28" s="72"/>
      <c r="ACI28" s="72"/>
      <c r="ACJ28" s="72"/>
      <c r="ACK28" s="72"/>
      <c r="ACL28" s="72"/>
      <c r="ACM28" s="72"/>
      <c r="ACN28" s="72"/>
      <c r="ACO28" s="72"/>
      <c r="ACP28" s="72"/>
      <c r="ACQ28" s="72"/>
      <c r="ACR28" s="72"/>
      <c r="ACS28" s="72"/>
      <c r="ACT28" s="72"/>
      <c r="ACU28" s="72"/>
      <c r="ACV28" s="72"/>
      <c r="ACW28" s="72"/>
      <c r="ACX28" s="72"/>
      <c r="ACY28" s="72"/>
      <c r="ACZ28" s="72"/>
      <c r="ADA28" s="72"/>
      <c r="ADB28" s="72"/>
      <c r="ADC28" s="72"/>
      <c r="ADD28" s="72"/>
      <c r="ADE28" s="72"/>
      <c r="ADF28" s="72"/>
      <c r="ADG28" s="72"/>
      <c r="ADH28" s="72"/>
      <c r="ADI28" s="72"/>
      <c r="ADJ28" s="72"/>
      <c r="ADK28" s="72"/>
      <c r="ADL28" s="72"/>
      <c r="ADM28" s="72"/>
      <c r="ADN28" s="72"/>
      <c r="ADO28" s="72"/>
      <c r="ADP28" s="72"/>
      <c r="ADQ28" s="72"/>
      <c r="ADR28" s="72"/>
      <c r="ADS28" s="72"/>
      <c r="ADT28" s="72"/>
      <c r="ADU28" s="72"/>
      <c r="ADV28" s="72"/>
      <c r="ADW28" s="72"/>
      <c r="ADX28" s="72"/>
      <c r="ADY28" s="72"/>
      <c r="ADZ28" s="72"/>
      <c r="AEA28" s="72"/>
      <c r="AEB28" s="72"/>
      <c r="AEC28" s="72"/>
      <c r="AED28" s="72"/>
      <c r="AEE28" s="72"/>
      <c r="AEF28" s="72"/>
      <c r="AEG28" s="72"/>
      <c r="AEH28" s="72"/>
      <c r="AEI28" s="72"/>
      <c r="AEJ28" s="72"/>
      <c r="AEK28" s="72"/>
      <c r="AEL28" s="72"/>
      <c r="AEM28" s="72"/>
      <c r="AEN28" s="72"/>
      <c r="AEO28" s="72"/>
      <c r="AEP28" s="72"/>
      <c r="AEQ28" s="72"/>
      <c r="AER28" s="72"/>
      <c r="AES28" s="72"/>
      <c r="AET28" s="72"/>
      <c r="AEU28" s="72"/>
      <c r="AEV28" s="72"/>
      <c r="AEW28" s="72"/>
      <c r="AEX28" s="72"/>
      <c r="AEY28" s="72"/>
      <c r="AEZ28" s="72"/>
      <c r="AFA28" s="72"/>
      <c r="AFB28" s="72"/>
      <c r="AFC28" s="72"/>
      <c r="AFD28" s="72"/>
      <c r="AFE28" s="72"/>
      <c r="AFF28" s="72"/>
      <c r="AFG28" s="72"/>
      <c r="AFH28" s="72"/>
      <c r="AFI28" s="72"/>
      <c r="AFJ28" s="72"/>
      <c r="AFK28" s="72"/>
      <c r="AFL28" s="72"/>
      <c r="AFM28" s="72"/>
      <c r="AFN28" s="72"/>
      <c r="AFO28" s="72"/>
      <c r="AFP28" s="72"/>
      <c r="AFQ28" s="72"/>
      <c r="AFR28" s="72"/>
      <c r="AFS28" s="72"/>
      <c r="AFT28" s="72"/>
      <c r="AFU28" s="72"/>
      <c r="AFV28" s="72"/>
      <c r="AFW28" s="72"/>
      <c r="AFX28" s="72"/>
      <c r="AFY28" s="72"/>
      <c r="AFZ28" s="72"/>
      <c r="AGA28" s="72"/>
      <c r="AGB28" s="72"/>
      <c r="AGC28" s="72"/>
      <c r="AGD28" s="72"/>
      <c r="AGE28" s="72"/>
      <c r="AGF28" s="72"/>
      <c r="AGG28" s="72"/>
      <c r="AGH28" s="72"/>
      <c r="AGI28" s="72"/>
      <c r="AGJ28" s="72"/>
      <c r="AGK28" s="72"/>
      <c r="AGL28" s="72"/>
      <c r="AGM28" s="72"/>
      <c r="AGN28" s="72"/>
      <c r="AGO28" s="72"/>
      <c r="AGP28" s="72"/>
      <c r="AGQ28" s="72"/>
      <c r="AGR28" s="72"/>
      <c r="AGS28" s="72"/>
      <c r="AGT28" s="72"/>
      <c r="AGU28" s="72"/>
      <c r="AGV28" s="72"/>
      <c r="AGW28" s="72"/>
      <c r="AGX28" s="72"/>
      <c r="AGY28" s="72"/>
      <c r="AGZ28" s="72"/>
      <c r="AHA28" s="72"/>
      <c r="AHB28" s="72"/>
      <c r="AHC28" s="72"/>
      <c r="AHD28" s="72"/>
      <c r="AHE28" s="72"/>
      <c r="AHF28" s="72"/>
      <c r="AHG28" s="72"/>
      <c r="AHH28" s="72"/>
      <c r="AHI28" s="72"/>
      <c r="AHJ28" s="72"/>
      <c r="AHK28" s="72"/>
      <c r="AHL28" s="72"/>
      <c r="AHM28" s="72"/>
      <c r="AHN28" s="72"/>
      <c r="AHO28" s="72"/>
      <c r="AHP28" s="72"/>
      <c r="AHQ28" s="72"/>
      <c r="AHR28" s="72"/>
      <c r="AHS28" s="72"/>
      <c r="AHT28" s="72"/>
      <c r="AHU28" s="72"/>
      <c r="AHV28" s="72"/>
      <c r="AHW28" s="72"/>
      <c r="AHX28" s="72"/>
      <c r="AHY28" s="72"/>
      <c r="AHZ28" s="72"/>
      <c r="AIA28" s="72"/>
      <c r="AIB28" s="72"/>
      <c r="AIC28" s="72"/>
      <c r="AID28" s="72"/>
      <c r="AIE28" s="72"/>
      <c r="AIF28" s="72"/>
      <c r="AIG28" s="72"/>
      <c r="AIH28" s="72"/>
      <c r="AII28" s="72"/>
      <c r="AIJ28" s="72"/>
      <c r="AIK28" s="72"/>
      <c r="AIL28" s="72"/>
      <c r="AIM28" s="72"/>
      <c r="AIN28" s="72"/>
      <c r="AIO28" s="72"/>
      <c r="AIP28" s="72"/>
      <c r="AIQ28" s="72"/>
      <c r="AIR28" s="72"/>
      <c r="AIS28" s="72"/>
      <c r="AIT28" s="72"/>
      <c r="AIU28" s="72"/>
      <c r="AIV28" s="72"/>
      <c r="AIW28" s="72"/>
      <c r="AIX28" s="72"/>
      <c r="AIY28" s="72"/>
      <c r="AIZ28" s="72"/>
      <c r="AJA28" s="72"/>
      <c r="AJB28" s="72"/>
      <c r="AJC28" s="72"/>
      <c r="AJD28" s="72"/>
      <c r="AJE28" s="72"/>
      <c r="AJF28" s="72"/>
      <c r="AJG28" s="72"/>
      <c r="AJH28" s="72"/>
      <c r="AJI28" s="72"/>
      <c r="AJJ28" s="72"/>
      <c r="AJK28" s="72"/>
      <c r="AJL28" s="72"/>
      <c r="AJM28" s="72"/>
      <c r="AJN28" s="72"/>
      <c r="AJO28" s="72"/>
      <c r="AJP28" s="72"/>
      <c r="AJQ28" s="72"/>
      <c r="AJR28" s="72"/>
      <c r="AJS28" s="72"/>
      <c r="AJT28" s="72"/>
      <c r="AJU28" s="72"/>
      <c r="AJV28" s="72"/>
      <c r="AJW28" s="72"/>
      <c r="AJX28" s="72"/>
      <c r="AJY28" s="72"/>
      <c r="AJZ28" s="72"/>
      <c r="AKA28" s="72"/>
      <c r="AKB28" s="72"/>
      <c r="AKC28" s="72"/>
      <c r="AKD28" s="72"/>
      <c r="AKE28" s="72"/>
      <c r="AKF28" s="72"/>
      <c r="AKG28" s="72"/>
      <c r="AKH28" s="72"/>
      <c r="AKI28" s="72"/>
      <c r="AKJ28" s="72"/>
      <c r="AKK28" s="72"/>
      <c r="AKL28" s="72"/>
      <c r="AKM28" s="72"/>
      <c r="AKN28" s="72"/>
      <c r="AKO28" s="72"/>
      <c r="AKP28" s="72"/>
      <c r="AKQ28" s="72"/>
      <c r="AKR28" s="72"/>
      <c r="AKS28" s="72"/>
      <c r="AKT28" s="72"/>
      <c r="AKU28" s="72"/>
      <c r="AKV28" s="72"/>
      <c r="AKW28" s="72"/>
      <c r="AKX28" s="72"/>
      <c r="AKY28" s="72"/>
      <c r="AKZ28" s="72"/>
      <c r="ALA28" s="72"/>
      <c r="ALB28" s="72"/>
      <c r="ALC28" s="72"/>
      <c r="ALD28" s="72"/>
      <c r="ALE28" s="72"/>
      <c r="ALF28" s="72"/>
      <c r="ALG28" s="72"/>
      <c r="ALH28" s="72"/>
      <c r="ALI28" s="72"/>
      <c r="ALJ28" s="72"/>
      <c r="ALK28" s="72"/>
      <c r="ALL28" s="72"/>
      <c r="ALM28" s="72"/>
      <c r="ALN28" s="72"/>
      <c r="ALO28" s="72"/>
      <c r="ALP28" s="72"/>
      <c r="ALQ28" s="72"/>
      <c r="ALR28" s="72"/>
      <c r="ALS28" s="72"/>
      <c r="ALT28" s="72"/>
      <c r="ALU28" s="72"/>
      <c r="ALV28" s="72"/>
      <c r="ALW28" s="72"/>
      <c r="ALX28" s="72"/>
      <c r="ALY28" s="72"/>
      <c r="ALZ28" s="72"/>
      <c r="AMA28" s="72"/>
      <c r="AMB28" s="72"/>
      <c r="AMC28" s="72"/>
      <c r="AMD28" s="72"/>
      <c r="AME28" s="72"/>
      <c r="AMF28" s="72"/>
      <c r="AMG28" s="72"/>
      <c r="AMH28" s="72"/>
      <c r="AMI28" s="72"/>
      <c r="AMJ28" s="72"/>
      <c r="AMK28" s="72"/>
      <c r="AML28" s="72"/>
      <c r="AMM28" s="72"/>
      <c r="AMN28" s="72"/>
      <c r="AMO28" s="72"/>
      <c r="AMP28" s="72"/>
      <c r="AMQ28" s="72"/>
      <c r="AMR28" s="72"/>
      <c r="AMS28" s="72"/>
      <c r="AMT28" s="72"/>
      <c r="AMU28" s="72"/>
      <c r="AMV28" s="72"/>
      <c r="AMW28" s="72"/>
      <c r="AMX28" s="72"/>
      <c r="AMY28" s="72"/>
      <c r="AMZ28" s="72"/>
      <c r="ANA28" s="72"/>
      <c r="ANB28" s="72"/>
      <c r="ANC28" s="72"/>
      <c r="AND28" s="72"/>
      <c r="ANE28" s="72"/>
      <c r="ANF28" s="72"/>
      <c r="ANG28" s="72"/>
      <c r="ANH28" s="72"/>
      <c r="ANI28" s="72"/>
      <c r="ANJ28" s="72"/>
      <c r="ANK28" s="72"/>
      <c r="ANL28" s="72"/>
      <c r="ANM28" s="72"/>
      <c r="ANN28" s="72"/>
      <c r="ANO28" s="72"/>
      <c r="ANP28" s="72"/>
      <c r="ANQ28" s="72"/>
      <c r="ANR28" s="72"/>
      <c r="ANS28" s="72"/>
      <c r="ANT28" s="72"/>
      <c r="ANU28" s="72"/>
      <c r="ANV28" s="72"/>
      <c r="ANW28" s="72"/>
      <c r="ANX28" s="72"/>
      <c r="ANY28" s="72"/>
      <c r="ANZ28" s="72"/>
      <c r="AOA28" s="72"/>
      <c r="AOB28" s="72"/>
      <c r="AOC28" s="72"/>
      <c r="AOD28" s="72"/>
      <c r="AOE28" s="72"/>
      <c r="AOF28" s="72"/>
      <c r="AOG28" s="72"/>
      <c r="AOH28" s="72"/>
      <c r="AOI28" s="72"/>
      <c r="AOJ28" s="72"/>
      <c r="AOK28" s="72"/>
      <c r="AOL28" s="72"/>
      <c r="AOM28" s="72"/>
      <c r="AON28" s="72"/>
      <c r="AOO28" s="72"/>
      <c r="AOP28" s="72"/>
      <c r="AOQ28" s="72"/>
      <c r="AOR28" s="72"/>
      <c r="AOS28" s="72"/>
      <c r="AOT28" s="72"/>
      <c r="AOU28" s="72"/>
      <c r="AOV28" s="72"/>
      <c r="AOW28" s="72"/>
      <c r="AOX28" s="72"/>
      <c r="AOY28" s="72"/>
      <c r="AOZ28" s="72"/>
      <c r="APA28" s="72"/>
      <c r="APB28" s="72"/>
      <c r="APC28" s="72"/>
      <c r="APD28" s="72"/>
      <c r="APE28" s="72"/>
      <c r="APF28" s="72"/>
      <c r="APG28" s="72"/>
      <c r="APH28" s="72"/>
      <c r="API28" s="72"/>
      <c r="APJ28" s="72"/>
      <c r="APK28" s="72"/>
      <c r="APL28" s="72"/>
      <c r="APM28" s="72"/>
      <c r="APN28" s="72"/>
      <c r="APO28" s="72"/>
      <c r="APP28" s="72"/>
      <c r="APQ28" s="72"/>
      <c r="APR28" s="72"/>
      <c r="APS28" s="72"/>
      <c r="APT28" s="72"/>
      <c r="APU28" s="72"/>
      <c r="APV28" s="72"/>
      <c r="APW28" s="72"/>
      <c r="APX28" s="72"/>
      <c r="APY28" s="72"/>
      <c r="APZ28" s="72"/>
      <c r="AQA28" s="72"/>
      <c r="AQB28" s="72"/>
      <c r="AQC28" s="72"/>
      <c r="AQD28" s="72"/>
      <c r="AQE28" s="72"/>
      <c r="AQF28" s="72"/>
      <c r="AQG28" s="72"/>
      <c r="AQH28" s="72"/>
      <c r="AQI28" s="72"/>
      <c r="AQJ28" s="72"/>
      <c r="AQK28" s="72"/>
      <c r="AQL28" s="72"/>
      <c r="AQM28" s="72"/>
      <c r="AQN28" s="72"/>
      <c r="AQO28" s="72"/>
      <c r="AQP28" s="72"/>
      <c r="AQQ28" s="72"/>
      <c r="AQR28" s="72"/>
      <c r="AQS28" s="72"/>
      <c r="AQT28" s="72"/>
      <c r="AQU28" s="72"/>
      <c r="AQV28" s="72"/>
      <c r="AQW28" s="72"/>
      <c r="AQX28" s="72"/>
      <c r="AQY28" s="72"/>
      <c r="AQZ28" s="72"/>
      <c r="ARA28" s="72"/>
      <c r="ARB28" s="72"/>
      <c r="ARC28" s="72"/>
      <c r="ARD28" s="72"/>
      <c r="ARE28" s="72"/>
      <c r="ARF28" s="72"/>
      <c r="ARG28" s="72"/>
      <c r="ARH28" s="72"/>
      <c r="ARI28" s="72"/>
      <c r="ARJ28" s="72"/>
      <c r="ARK28" s="72"/>
      <c r="ARL28" s="72"/>
      <c r="ARM28" s="72"/>
      <c r="ARN28" s="72"/>
      <c r="ARO28" s="72"/>
      <c r="ARP28" s="72"/>
      <c r="ARQ28" s="72"/>
      <c r="ARR28" s="72"/>
      <c r="ARS28" s="72"/>
      <c r="ART28" s="72"/>
      <c r="ARU28" s="72"/>
      <c r="ARV28" s="72"/>
      <c r="ARW28" s="72"/>
      <c r="ARX28" s="72"/>
      <c r="ARY28" s="72"/>
      <c r="ARZ28" s="72"/>
      <c r="ASA28" s="72"/>
      <c r="ASB28" s="72"/>
      <c r="ASC28" s="72"/>
      <c r="ASD28" s="72"/>
      <c r="ASE28" s="72"/>
      <c r="ASF28" s="72"/>
      <c r="ASG28" s="72"/>
      <c r="ASH28" s="72"/>
      <c r="ASI28" s="72"/>
      <c r="ASJ28" s="72"/>
      <c r="ASK28" s="72"/>
      <c r="ASL28" s="72"/>
      <c r="ASM28" s="72"/>
      <c r="ASN28" s="72"/>
      <c r="ASO28" s="72"/>
      <c r="ASP28" s="72"/>
      <c r="ASQ28" s="72"/>
      <c r="ASR28" s="72"/>
      <c r="ASS28" s="72"/>
      <c r="AST28" s="72"/>
      <c r="ASU28" s="72"/>
      <c r="ASV28" s="72"/>
      <c r="ASW28" s="72"/>
      <c r="ASX28" s="72"/>
      <c r="ASY28" s="72"/>
      <c r="ASZ28" s="72"/>
      <c r="ATA28" s="72"/>
      <c r="ATB28" s="72"/>
      <c r="ATC28" s="72"/>
      <c r="ATD28" s="72"/>
      <c r="ATE28" s="72"/>
      <c r="ATF28" s="72"/>
      <c r="ATG28" s="72"/>
      <c r="ATH28" s="72"/>
      <c r="ATI28" s="72"/>
      <c r="ATJ28" s="72"/>
      <c r="ATK28" s="72"/>
      <c r="ATL28" s="72"/>
      <c r="ATM28" s="72"/>
      <c r="ATN28" s="72"/>
      <c r="ATO28" s="72"/>
      <c r="ATP28" s="72"/>
      <c r="ATQ28" s="72"/>
      <c r="ATR28" s="72"/>
      <c r="ATS28" s="72"/>
      <c r="ATT28" s="72"/>
      <c r="ATU28" s="72"/>
      <c r="ATV28" s="72"/>
      <c r="ATW28" s="72"/>
      <c r="ATX28" s="72"/>
      <c r="ATY28" s="72"/>
      <c r="ATZ28" s="72"/>
      <c r="AUA28" s="72"/>
      <c r="AUB28" s="72"/>
      <c r="AUC28" s="72"/>
      <c r="AUD28" s="72"/>
      <c r="AUE28" s="72"/>
      <c r="AUF28" s="72"/>
      <c r="AUG28" s="72"/>
      <c r="AUH28" s="72"/>
      <c r="AUI28" s="72"/>
      <c r="AUJ28" s="72"/>
      <c r="AUK28" s="72"/>
      <c r="AUL28" s="72"/>
      <c r="AUM28" s="72"/>
      <c r="AUN28" s="72"/>
      <c r="AUO28" s="72"/>
      <c r="AUP28" s="72"/>
      <c r="AUQ28" s="72"/>
      <c r="AUR28" s="72"/>
      <c r="AUS28" s="72"/>
      <c r="AUT28" s="72"/>
      <c r="AUU28" s="72"/>
      <c r="AUV28" s="72"/>
      <c r="AUW28" s="72"/>
      <c r="AUX28" s="72"/>
      <c r="AUY28" s="72"/>
      <c r="AUZ28" s="72"/>
      <c r="AVA28" s="72"/>
      <c r="AVB28" s="72"/>
      <c r="AVC28" s="72"/>
      <c r="AVD28" s="72"/>
      <c r="AVE28" s="72"/>
      <c r="AVF28" s="72"/>
      <c r="AVG28" s="72"/>
      <c r="AVH28" s="72"/>
      <c r="AVI28" s="72"/>
      <c r="AVJ28" s="72"/>
      <c r="AVK28" s="72"/>
      <c r="AVL28" s="72"/>
      <c r="AVM28" s="72"/>
      <c r="AVN28" s="72"/>
      <c r="AVO28" s="72"/>
      <c r="AVP28" s="72"/>
      <c r="AVQ28" s="72"/>
      <c r="AVR28" s="72"/>
      <c r="AVS28" s="72"/>
      <c r="AVT28" s="72"/>
      <c r="AVU28" s="72"/>
      <c r="AVV28" s="72"/>
      <c r="AVW28" s="72"/>
      <c r="AVX28" s="72"/>
      <c r="AVY28" s="72"/>
      <c r="AVZ28" s="72"/>
      <c r="AWA28" s="72"/>
      <c r="AWB28" s="72"/>
      <c r="AWC28" s="72"/>
      <c r="AWD28" s="72"/>
      <c r="AWE28" s="72"/>
      <c r="AWF28" s="72"/>
      <c r="AWG28" s="72"/>
      <c r="AWH28" s="72"/>
      <c r="AWI28" s="72"/>
      <c r="AWJ28" s="72"/>
      <c r="AWK28" s="72"/>
      <c r="AWL28" s="72"/>
      <c r="AWM28" s="72"/>
      <c r="AWN28" s="72"/>
      <c r="AWO28" s="72"/>
      <c r="AWP28" s="72"/>
      <c r="AWQ28" s="72"/>
      <c r="AWR28" s="72"/>
      <c r="AWS28" s="72"/>
      <c r="AWT28" s="72"/>
      <c r="AWU28" s="72"/>
      <c r="AWV28" s="72"/>
      <c r="AWW28" s="72"/>
      <c r="AWX28" s="72"/>
      <c r="AWY28" s="72"/>
      <c r="AWZ28" s="72"/>
      <c r="AXA28" s="72"/>
      <c r="AXB28" s="72"/>
      <c r="AXC28" s="72"/>
      <c r="AXD28" s="72"/>
      <c r="AXE28" s="72"/>
      <c r="AXF28" s="72"/>
      <c r="AXG28" s="72"/>
      <c r="AXH28" s="72"/>
      <c r="AXI28" s="72"/>
      <c r="AXJ28" s="72"/>
      <c r="AXK28" s="72"/>
      <c r="AXL28" s="72"/>
      <c r="AXM28" s="72"/>
      <c r="AXN28" s="72"/>
      <c r="AXO28" s="72"/>
      <c r="AXP28" s="72"/>
      <c r="AXQ28" s="72"/>
      <c r="AXR28" s="72"/>
      <c r="AXS28" s="72"/>
      <c r="AXT28" s="72"/>
      <c r="AXU28" s="72"/>
      <c r="AXV28" s="72"/>
      <c r="AXW28" s="72"/>
      <c r="AXX28" s="72"/>
      <c r="AXY28" s="72"/>
      <c r="AXZ28" s="72"/>
      <c r="AYA28" s="72"/>
      <c r="AYB28" s="72"/>
      <c r="AYC28" s="72"/>
      <c r="AYD28" s="72"/>
      <c r="AYE28" s="72"/>
      <c r="AYF28" s="72"/>
      <c r="AYG28" s="72"/>
      <c r="AYH28" s="72"/>
      <c r="AYI28" s="72"/>
      <c r="AYJ28" s="72"/>
      <c r="AYK28" s="72"/>
      <c r="AYL28" s="72"/>
      <c r="AYM28" s="72"/>
      <c r="AYN28" s="72"/>
      <c r="AYO28" s="72"/>
      <c r="AYP28" s="72"/>
      <c r="AYQ28" s="72"/>
      <c r="AYR28" s="72"/>
      <c r="AYS28" s="72"/>
      <c r="AYT28" s="72"/>
      <c r="AYU28" s="72"/>
      <c r="AYV28" s="72"/>
      <c r="AYW28" s="72"/>
      <c r="AYX28" s="72"/>
      <c r="AYY28" s="72"/>
      <c r="AYZ28" s="72"/>
      <c r="AZA28" s="72"/>
      <c r="AZB28" s="72"/>
      <c r="AZC28" s="72"/>
      <c r="AZD28" s="72"/>
      <c r="AZE28" s="72"/>
      <c r="AZF28" s="72"/>
      <c r="AZG28" s="72"/>
      <c r="AZH28" s="72"/>
      <c r="AZI28" s="72"/>
      <c r="AZJ28" s="72"/>
      <c r="AZK28" s="72"/>
      <c r="AZL28" s="72"/>
      <c r="AZM28" s="72"/>
      <c r="AZN28" s="72"/>
      <c r="AZO28" s="72"/>
      <c r="AZP28" s="72"/>
      <c r="AZQ28" s="72"/>
      <c r="AZR28" s="72"/>
      <c r="AZS28" s="72"/>
      <c r="AZT28" s="72"/>
      <c r="AZU28" s="72"/>
      <c r="AZV28" s="72"/>
      <c r="AZW28" s="72"/>
      <c r="AZX28" s="72"/>
      <c r="AZY28" s="72"/>
      <c r="AZZ28" s="72"/>
      <c r="BAA28" s="72"/>
      <c r="BAB28" s="72"/>
      <c r="BAC28" s="72"/>
      <c r="BAD28" s="72"/>
      <c r="BAE28" s="72"/>
      <c r="BAF28" s="72"/>
      <c r="BAG28" s="72"/>
      <c r="BAH28" s="72"/>
      <c r="BAI28" s="72"/>
      <c r="BAJ28" s="72"/>
      <c r="BAK28" s="72"/>
      <c r="BAL28" s="72"/>
      <c r="BAM28" s="72"/>
      <c r="BAN28" s="72"/>
      <c r="BAO28" s="72"/>
      <c r="BAP28" s="72"/>
      <c r="BAQ28" s="72"/>
      <c r="BAR28" s="72"/>
      <c r="BAS28" s="72"/>
      <c r="BAT28" s="72"/>
      <c r="BAU28" s="72"/>
      <c r="BAV28" s="72"/>
      <c r="BAW28" s="72"/>
      <c r="BAX28" s="72"/>
      <c r="BAY28" s="72"/>
      <c r="BAZ28" s="72"/>
      <c r="BBA28" s="72"/>
      <c r="BBB28" s="72"/>
      <c r="BBC28" s="72"/>
      <c r="BBD28" s="72"/>
      <c r="BBE28" s="72"/>
      <c r="BBF28" s="72"/>
      <c r="BBG28" s="72"/>
      <c r="BBH28" s="72"/>
      <c r="BBI28" s="72"/>
      <c r="BBJ28" s="72"/>
      <c r="BBK28" s="72"/>
      <c r="BBL28" s="72"/>
      <c r="BBM28" s="72"/>
      <c r="BBN28" s="72"/>
      <c r="BBO28" s="72"/>
      <c r="BBP28" s="72"/>
      <c r="BBQ28" s="72"/>
      <c r="BBR28" s="72"/>
      <c r="BBS28" s="72"/>
      <c r="BBT28" s="72"/>
      <c r="BBU28" s="72"/>
      <c r="BBV28" s="72"/>
      <c r="BBW28" s="72"/>
      <c r="BBX28" s="72"/>
      <c r="BBY28" s="72"/>
      <c r="BBZ28" s="72"/>
      <c r="BCA28" s="72"/>
      <c r="BCB28" s="72"/>
      <c r="BCC28" s="72"/>
      <c r="BCD28" s="72"/>
      <c r="BCE28" s="72"/>
      <c r="BCF28" s="72"/>
      <c r="BCG28" s="72"/>
      <c r="BCH28" s="72"/>
      <c r="BCI28" s="72"/>
      <c r="BCJ28" s="72"/>
      <c r="BCK28" s="72"/>
      <c r="BCL28" s="72"/>
      <c r="BCM28" s="72"/>
      <c r="BCN28" s="72"/>
      <c r="BCO28" s="72"/>
      <c r="BCP28" s="72"/>
      <c r="BCQ28" s="72"/>
      <c r="BCR28" s="72"/>
      <c r="BCS28" s="72"/>
      <c r="BCT28" s="72"/>
      <c r="BCU28" s="72"/>
      <c r="BCV28" s="72"/>
      <c r="BCW28" s="72"/>
      <c r="BCX28" s="72"/>
      <c r="BCY28" s="72"/>
      <c r="BCZ28" s="72"/>
      <c r="BDA28" s="72"/>
      <c r="BDB28" s="72"/>
      <c r="BDC28" s="72"/>
      <c r="BDD28" s="72"/>
      <c r="BDE28" s="72"/>
      <c r="BDF28" s="72"/>
      <c r="BDG28" s="72"/>
      <c r="BDH28" s="72"/>
      <c r="BDI28" s="72"/>
      <c r="BDJ28" s="72"/>
      <c r="BDK28" s="72"/>
      <c r="BDL28" s="72"/>
      <c r="BDM28" s="72"/>
      <c r="BDN28" s="72"/>
      <c r="BDO28" s="72"/>
      <c r="BDP28" s="72"/>
      <c r="BDQ28" s="72"/>
      <c r="BDR28" s="72"/>
      <c r="BDS28" s="72"/>
      <c r="BDT28" s="72"/>
      <c r="BDU28" s="72"/>
      <c r="BDV28" s="72"/>
      <c r="BDW28" s="72"/>
      <c r="BDX28" s="72"/>
      <c r="BDY28" s="72"/>
      <c r="BDZ28" s="72"/>
      <c r="BEA28" s="72"/>
      <c r="BEB28" s="72"/>
      <c r="BEC28" s="72"/>
      <c r="BED28" s="72"/>
      <c r="BEE28" s="72"/>
      <c r="BEF28" s="72"/>
      <c r="BEG28" s="72"/>
      <c r="BEH28" s="72"/>
      <c r="BEI28" s="72"/>
      <c r="BEJ28" s="72"/>
      <c r="BEK28" s="72"/>
      <c r="BEL28" s="72"/>
      <c r="BEM28" s="72"/>
      <c r="BEN28" s="72"/>
      <c r="BEO28" s="72"/>
      <c r="BEP28" s="72"/>
      <c r="BEQ28" s="72"/>
      <c r="BER28" s="72"/>
      <c r="BES28" s="72"/>
      <c r="BET28" s="72"/>
      <c r="BEU28" s="72"/>
      <c r="BEV28" s="72"/>
      <c r="BEW28" s="72"/>
      <c r="BEX28" s="72"/>
      <c r="BEY28" s="72"/>
      <c r="BEZ28" s="72"/>
      <c r="BFA28" s="72"/>
      <c r="BFB28" s="72"/>
      <c r="BFC28" s="72"/>
      <c r="BFD28" s="72"/>
      <c r="BFE28" s="72"/>
      <c r="BFF28" s="72"/>
      <c r="BFG28" s="72"/>
      <c r="BFH28" s="72"/>
      <c r="BFI28" s="72"/>
      <c r="BFJ28" s="72"/>
      <c r="BFK28" s="72"/>
      <c r="BFL28" s="72"/>
      <c r="BFM28" s="72"/>
      <c r="BFN28" s="72"/>
      <c r="BFO28" s="72"/>
      <c r="BFP28" s="72"/>
      <c r="BFQ28" s="72"/>
      <c r="BFR28" s="72"/>
      <c r="BFS28" s="72"/>
      <c r="BFT28" s="72"/>
      <c r="BFU28" s="72"/>
      <c r="BFV28" s="72"/>
      <c r="BFW28" s="72"/>
      <c r="BFX28" s="72"/>
      <c r="BFY28" s="72"/>
      <c r="BFZ28" s="72"/>
      <c r="BGA28" s="72"/>
      <c r="BGB28" s="72"/>
      <c r="BGC28" s="72"/>
      <c r="BGD28" s="72"/>
      <c r="BGE28" s="72"/>
      <c r="BGF28" s="72"/>
      <c r="BGG28" s="72"/>
      <c r="BGH28" s="72"/>
      <c r="BGI28" s="72"/>
      <c r="BGJ28" s="72"/>
      <c r="BGK28" s="72"/>
      <c r="BGL28" s="72"/>
      <c r="BGM28" s="72"/>
      <c r="BGN28" s="72"/>
      <c r="BGO28" s="72"/>
      <c r="BGP28" s="72"/>
      <c r="BGQ28" s="72"/>
      <c r="BGR28" s="72"/>
      <c r="BGS28" s="72"/>
      <c r="BGT28" s="72"/>
      <c r="BGU28" s="72"/>
      <c r="BGV28" s="72"/>
      <c r="BGW28" s="72"/>
      <c r="BGX28" s="72"/>
      <c r="BGY28" s="72"/>
      <c r="BGZ28" s="72"/>
      <c r="BHA28" s="72"/>
      <c r="BHB28" s="72"/>
      <c r="BHC28" s="72"/>
      <c r="BHD28" s="72"/>
      <c r="BHE28" s="72"/>
      <c r="BHF28" s="72"/>
      <c r="BHG28" s="72"/>
      <c r="BHH28" s="72"/>
      <c r="BHI28" s="72"/>
      <c r="BHJ28" s="72"/>
      <c r="BHK28" s="72"/>
      <c r="BHL28" s="72"/>
      <c r="BHM28" s="72"/>
      <c r="BHN28" s="72"/>
      <c r="BHO28" s="72"/>
      <c r="BHP28" s="72"/>
      <c r="BHQ28" s="72"/>
      <c r="BHR28" s="72"/>
      <c r="BHS28" s="72"/>
      <c r="BHT28" s="72"/>
      <c r="BHU28" s="72"/>
      <c r="BHV28" s="72"/>
      <c r="BHW28" s="72"/>
      <c r="BHX28" s="72"/>
      <c r="BHY28" s="72"/>
      <c r="BHZ28" s="72"/>
      <c r="BIA28" s="72"/>
      <c r="BIB28" s="72"/>
      <c r="BIC28" s="72"/>
      <c r="BID28" s="72"/>
      <c r="BIE28" s="72"/>
      <c r="BIF28" s="72"/>
      <c r="BIG28" s="72"/>
      <c r="BIH28" s="72"/>
      <c r="BII28" s="72"/>
      <c r="BIJ28" s="72"/>
      <c r="BIK28" s="72"/>
      <c r="BIL28" s="72"/>
      <c r="BIM28" s="72"/>
      <c r="BIN28" s="72"/>
      <c r="BIO28" s="72"/>
      <c r="BIP28" s="72"/>
      <c r="BIQ28" s="72"/>
      <c r="BIR28" s="72"/>
      <c r="BIS28" s="72"/>
      <c r="BIT28" s="72"/>
      <c r="BIU28" s="72"/>
      <c r="BIV28" s="72"/>
      <c r="BIW28" s="72"/>
      <c r="BIX28" s="72"/>
      <c r="BIY28" s="72"/>
      <c r="BIZ28" s="72"/>
      <c r="BJA28" s="72"/>
      <c r="BJB28" s="72"/>
      <c r="BJC28" s="72"/>
      <c r="BJD28" s="72"/>
      <c r="BJE28" s="72"/>
      <c r="BJF28" s="72"/>
      <c r="BJG28" s="72"/>
      <c r="BJH28" s="72"/>
      <c r="BJI28" s="72"/>
      <c r="BJJ28" s="72"/>
      <c r="BJK28" s="72"/>
      <c r="BJL28" s="72"/>
      <c r="BJM28" s="72"/>
      <c r="BJN28" s="72"/>
      <c r="BJO28" s="72"/>
      <c r="BJP28" s="72"/>
      <c r="BJQ28" s="72"/>
      <c r="BJR28" s="72"/>
      <c r="BJS28" s="72"/>
      <c r="BJT28" s="72"/>
      <c r="BJU28" s="72"/>
      <c r="BJV28" s="72"/>
      <c r="BJW28" s="72"/>
      <c r="BJX28" s="72"/>
      <c r="BJY28" s="72"/>
      <c r="BJZ28" s="72"/>
      <c r="BKA28" s="72"/>
      <c r="BKB28" s="72"/>
      <c r="BKC28" s="72"/>
      <c r="BKD28" s="72"/>
      <c r="BKE28" s="72"/>
      <c r="BKF28" s="72"/>
      <c r="BKG28" s="72"/>
      <c r="BKH28" s="72"/>
      <c r="BKI28" s="72"/>
      <c r="BKJ28" s="72"/>
      <c r="BKK28" s="72"/>
      <c r="BKL28" s="72"/>
      <c r="BKM28" s="72"/>
      <c r="BKN28" s="72"/>
      <c r="BKO28" s="72"/>
      <c r="BKP28" s="72"/>
      <c r="BKQ28" s="72"/>
      <c r="BKR28" s="72"/>
      <c r="BKS28" s="72"/>
      <c r="BKT28" s="72"/>
      <c r="BKU28" s="72"/>
      <c r="BKV28" s="72"/>
      <c r="BKW28" s="72"/>
      <c r="BKX28" s="72"/>
      <c r="BKY28" s="72"/>
      <c r="BKZ28" s="72"/>
      <c r="BLA28" s="72"/>
      <c r="BLB28" s="72"/>
      <c r="BLC28" s="72"/>
      <c r="BLD28" s="72"/>
      <c r="BLE28" s="72"/>
      <c r="BLF28" s="72"/>
      <c r="BLG28" s="72"/>
      <c r="BLH28" s="72"/>
      <c r="BLI28" s="72"/>
      <c r="BLJ28" s="72"/>
      <c r="BLK28" s="72"/>
      <c r="BLL28" s="72"/>
      <c r="BLM28" s="72"/>
      <c r="BLN28" s="72"/>
      <c r="BLO28" s="72"/>
      <c r="BLP28" s="72"/>
      <c r="BLQ28" s="72"/>
      <c r="BLR28" s="72"/>
      <c r="BLS28" s="72"/>
      <c r="BLT28" s="72"/>
      <c r="BLU28" s="72"/>
      <c r="BLV28" s="72"/>
      <c r="BLW28" s="72"/>
      <c r="BLX28" s="72"/>
      <c r="BLY28" s="72"/>
      <c r="BLZ28" s="72"/>
      <c r="BMA28" s="72"/>
      <c r="BMB28" s="72"/>
      <c r="BMC28" s="72"/>
      <c r="BMD28" s="72"/>
      <c r="BME28" s="72"/>
      <c r="BMF28" s="72"/>
      <c r="BMG28" s="72"/>
      <c r="BMH28" s="72"/>
      <c r="BMI28" s="72"/>
      <c r="BMJ28" s="72"/>
      <c r="BMK28" s="72"/>
      <c r="BML28" s="72"/>
      <c r="BMM28" s="72"/>
      <c r="BMN28" s="72"/>
      <c r="BMO28" s="72"/>
      <c r="BMP28" s="72"/>
      <c r="BMQ28" s="72"/>
      <c r="BMR28" s="72"/>
      <c r="BMS28" s="72"/>
      <c r="BMT28" s="72"/>
      <c r="BMU28" s="72"/>
      <c r="BMV28" s="72"/>
      <c r="BMW28" s="72"/>
      <c r="BMX28" s="72"/>
      <c r="BMY28" s="72"/>
      <c r="BMZ28" s="72"/>
      <c r="BNA28" s="72"/>
      <c r="BNB28" s="72"/>
      <c r="BNC28" s="72"/>
      <c r="BND28" s="72"/>
      <c r="BNE28" s="72"/>
      <c r="BNF28" s="72"/>
      <c r="BNG28" s="72"/>
      <c r="BNH28" s="72"/>
      <c r="BNI28" s="72"/>
      <c r="BNJ28" s="72"/>
      <c r="BNK28" s="72"/>
      <c r="BNL28" s="72"/>
      <c r="BNM28" s="72"/>
      <c r="BNN28" s="72"/>
      <c r="BNO28" s="72"/>
      <c r="BNP28" s="72"/>
      <c r="BNQ28" s="72"/>
      <c r="BNR28" s="72"/>
      <c r="BNS28" s="72"/>
      <c r="BNT28" s="72"/>
      <c r="BNU28" s="72"/>
      <c r="BNV28" s="72"/>
      <c r="BNW28" s="72"/>
      <c r="BNX28" s="72"/>
      <c r="BNY28" s="72"/>
      <c r="BNZ28" s="72"/>
      <c r="BOA28" s="72"/>
      <c r="BOB28" s="72"/>
      <c r="BOC28" s="72"/>
      <c r="BOD28" s="72"/>
      <c r="BOE28" s="72"/>
      <c r="BOF28" s="72"/>
      <c r="BOG28" s="72"/>
      <c r="BOH28" s="72"/>
      <c r="BOI28" s="72"/>
      <c r="BOJ28" s="72"/>
      <c r="BOK28" s="72"/>
      <c r="BOL28" s="72"/>
      <c r="BOM28" s="72"/>
      <c r="BON28" s="72"/>
      <c r="BOO28" s="72"/>
      <c r="BOP28" s="72"/>
      <c r="BOQ28" s="72"/>
      <c r="BOR28" s="72"/>
      <c r="BOS28" s="72"/>
      <c r="BOT28" s="72"/>
      <c r="BOU28" s="72"/>
      <c r="BOV28" s="72"/>
      <c r="BOW28" s="72"/>
      <c r="BOX28" s="72"/>
      <c r="BOY28" s="72"/>
      <c r="BOZ28" s="72"/>
      <c r="BPA28" s="72"/>
      <c r="BPB28" s="72"/>
      <c r="BPC28" s="72"/>
      <c r="BPD28" s="72"/>
      <c r="BPE28" s="72"/>
      <c r="BPF28" s="72"/>
      <c r="BPG28" s="72"/>
      <c r="BPH28" s="72"/>
      <c r="BPI28" s="72"/>
      <c r="BPJ28" s="72"/>
      <c r="BPK28" s="72"/>
      <c r="BPL28" s="72"/>
      <c r="BPM28" s="72"/>
      <c r="BPN28" s="72"/>
      <c r="BPO28" s="72"/>
      <c r="BPP28" s="72"/>
      <c r="BPQ28" s="72"/>
      <c r="BPR28" s="72"/>
      <c r="BPS28" s="72"/>
      <c r="BPT28" s="72"/>
      <c r="BPU28" s="72"/>
      <c r="BPV28" s="72"/>
      <c r="BPW28" s="72"/>
      <c r="BPX28" s="72"/>
      <c r="BPY28" s="72"/>
      <c r="BPZ28" s="72"/>
      <c r="BQA28" s="72"/>
      <c r="BQB28" s="72"/>
      <c r="BQC28" s="72"/>
      <c r="BQD28" s="72"/>
      <c r="BQE28" s="72"/>
      <c r="BQF28" s="72"/>
      <c r="BQG28" s="72"/>
      <c r="BQH28" s="72"/>
      <c r="BQI28" s="72"/>
      <c r="BQJ28" s="72"/>
      <c r="BQK28" s="72"/>
      <c r="BQL28" s="72"/>
      <c r="BQM28" s="72"/>
      <c r="BQN28" s="72"/>
      <c r="BQO28" s="72"/>
      <c r="BQP28" s="72"/>
      <c r="BQQ28" s="72"/>
      <c r="BQR28" s="72"/>
      <c r="BQS28" s="72"/>
      <c r="BQT28" s="72"/>
      <c r="BQU28" s="72"/>
      <c r="BQV28" s="72"/>
      <c r="BQW28" s="72"/>
      <c r="BQX28" s="72"/>
      <c r="BQY28" s="72"/>
      <c r="BQZ28" s="72"/>
      <c r="BRA28" s="72"/>
      <c r="BRB28" s="72"/>
      <c r="BRC28" s="72"/>
      <c r="BRD28" s="72"/>
      <c r="BRE28" s="72"/>
      <c r="BRF28" s="72"/>
      <c r="BRG28" s="72"/>
      <c r="BRH28" s="72"/>
      <c r="BRI28" s="72"/>
      <c r="BRJ28" s="72"/>
      <c r="BRK28" s="72"/>
      <c r="BRL28" s="72"/>
      <c r="BRM28" s="72"/>
      <c r="BRN28" s="72"/>
      <c r="BRO28" s="72"/>
      <c r="BRP28" s="72"/>
      <c r="BRQ28" s="72"/>
      <c r="BRR28" s="72"/>
      <c r="BRS28" s="72"/>
      <c r="BRT28" s="72"/>
      <c r="BRU28" s="72"/>
      <c r="BRV28" s="72"/>
      <c r="BRW28" s="72"/>
      <c r="BRX28" s="72"/>
      <c r="BRY28" s="72"/>
      <c r="BRZ28" s="72"/>
      <c r="BSA28" s="72"/>
      <c r="BSB28" s="72"/>
      <c r="BSC28" s="72"/>
      <c r="BSD28" s="72"/>
      <c r="BSE28" s="72"/>
      <c r="BSF28" s="72"/>
      <c r="BSG28" s="72"/>
      <c r="BSH28" s="72"/>
      <c r="BSI28" s="72"/>
      <c r="BSJ28" s="72"/>
      <c r="BSK28" s="72"/>
      <c r="BSL28" s="72"/>
      <c r="BSM28" s="72"/>
      <c r="BSN28" s="72"/>
      <c r="BSO28" s="72"/>
      <c r="BSP28" s="72"/>
      <c r="BSQ28" s="72"/>
      <c r="BSR28" s="72"/>
      <c r="BSS28" s="72"/>
      <c r="BST28" s="72"/>
      <c r="BSU28" s="72"/>
      <c r="BSV28" s="72"/>
      <c r="BSW28" s="72"/>
      <c r="BSX28" s="72"/>
      <c r="BSY28" s="72"/>
      <c r="BSZ28" s="72"/>
      <c r="BTA28" s="72"/>
      <c r="BTB28" s="72"/>
      <c r="BTC28" s="72"/>
      <c r="BTD28" s="72"/>
      <c r="BTE28" s="72"/>
      <c r="BTF28" s="72"/>
      <c r="BTG28" s="72"/>
      <c r="BTH28" s="72"/>
      <c r="BTI28" s="72"/>
      <c r="BTJ28" s="72"/>
      <c r="BTK28" s="72"/>
      <c r="BTL28" s="72"/>
      <c r="BTM28" s="72"/>
      <c r="BTN28" s="72"/>
      <c r="BTO28" s="72"/>
      <c r="BTP28" s="72"/>
      <c r="BTQ28" s="72"/>
      <c r="BTR28" s="72"/>
      <c r="BTS28" s="72"/>
      <c r="BTT28" s="72"/>
      <c r="BTU28" s="72"/>
      <c r="BTV28" s="72"/>
      <c r="BTW28" s="72"/>
      <c r="BTX28" s="72"/>
      <c r="BTY28" s="72"/>
      <c r="BTZ28" s="72"/>
      <c r="BUA28" s="72"/>
      <c r="BUB28" s="72"/>
      <c r="BUC28" s="72"/>
      <c r="BUD28" s="72"/>
      <c r="BUE28" s="72"/>
      <c r="BUF28" s="72"/>
      <c r="BUG28" s="72"/>
      <c r="BUH28" s="72"/>
      <c r="BUI28" s="72"/>
      <c r="BUJ28" s="72"/>
      <c r="BUK28" s="72"/>
      <c r="BUL28" s="72"/>
      <c r="BUM28" s="72"/>
      <c r="BUN28" s="72"/>
      <c r="BUO28" s="72"/>
      <c r="BUP28" s="72"/>
      <c r="BUQ28" s="72"/>
      <c r="BUR28" s="72"/>
      <c r="BUS28" s="72"/>
      <c r="BUT28" s="72"/>
      <c r="BUU28" s="72"/>
      <c r="BUV28" s="72"/>
      <c r="BUW28" s="72"/>
      <c r="BUX28" s="72"/>
      <c r="BUY28" s="72"/>
      <c r="BUZ28" s="72"/>
      <c r="BVA28" s="72"/>
      <c r="BVB28" s="72"/>
      <c r="BVC28" s="72"/>
      <c r="BVD28" s="72"/>
      <c r="BVE28" s="72"/>
      <c r="BVF28" s="72"/>
      <c r="BVG28" s="72"/>
      <c r="BVH28" s="72"/>
      <c r="BVI28" s="72"/>
      <c r="BVJ28" s="72"/>
      <c r="BVK28" s="72"/>
      <c r="BVL28" s="72"/>
      <c r="BVM28" s="72"/>
      <c r="BVN28" s="72"/>
      <c r="BVO28" s="72"/>
      <c r="BVP28" s="72"/>
      <c r="BVQ28" s="72"/>
      <c r="BVR28" s="72"/>
      <c r="BVS28" s="72"/>
      <c r="BVT28" s="72"/>
      <c r="BVU28" s="72"/>
      <c r="BVV28" s="72"/>
      <c r="BVW28" s="72"/>
      <c r="BVX28" s="72"/>
      <c r="BVY28" s="72"/>
      <c r="BVZ28" s="72"/>
      <c r="BWA28" s="72"/>
      <c r="BWB28" s="72"/>
      <c r="BWC28" s="72"/>
      <c r="BWD28" s="72"/>
      <c r="BWE28" s="72"/>
      <c r="BWF28" s="72"/>
      <c r="BWG28" s="72"/>
      <c r="BWH28" s="72"/>
      <c r="BWI28" s="72"/>
      <c r="BWJ28" s="72"/>
      <c r="BWK28" s="72"/>
      <c r="BWL28" s="72"/>
      <c r="BWM28" s="72"/>
      <c r="BWN28" s="72"/>
      <c r="BWO28" s="72"/>
      <c r="BWP28" s="72"/>
      <c r="BWQ28" s="72"/>
      <c r="BWR28" s="72"/>
      <c r="BWS28" s="72"/>
      <c r="BWT28" s="72"/>
      <c r="BWU28" s="72"/>
      <c r="BWV28" s="72"/>
      <c r="BWW28" s="72"/>
      <c r="BWX28" s="72"/>
      <c r="BWY28" s="72"/>
      <c r="BWZ28" s="72"/>
      <c r="BXA28" s="72"/>
      <c r="BXB28" s="72"/>
      <c r="BXC28" s="72"/>
      <c r="BXD28" s="72"/>
      <c r="BXE28" s="72"/>
      <c r="BXF28" s="72"/>
      <c r="BXG28" s="72"/>
      <c r="BXH28" s="72"/>
      <c r="BXI28" s="72"/>
      <c r="BXJ28" s="72"/>
      <c r="BXK28" s="72"/>
      <c r="BXL28" s="72"/>
      <c r="BXM28" s="72"/>
      <c r="BXN28" s="72"/>
      <c r="BXO28" s="72"/>
      <c r="BXP28" s="72"/>
      <c r="BXQ28" s="72"/>
      <c r="BXR28" s="72"/>
      <c r="BXS28" s="72"/>
      <c r="BXT28" s="72"/>
      <c r="BXU28" s="72"/>
      <c r="BXV28" s="72"/>
      <c r="BXW28" s="72"/>
      <c r="BXX28" s="72"/>
      <c r="BXY28" s="72"/>
      <c r="BXZ28" s="72"/>
      <c r="BYA28" s="72"/>
      <c r="BYB28" s="72"/>
      <c r="BYC28" s="72"/>
      <c r="BYD28" s="72"/>
      <c r="BYE28" s="72"/>
      <c r="BYF28" s="72"/>
      <c r="BYG28" s="72"/>
      <c r="BYH28" s="72"/>
      <c r="BYI28" s="72"/>
      <c r="BYJ28" s="72"/>
      <c r="BYK28" s="72"/>
      <c r="BYL28" s="72"/>
      <c r="BYM28" s="72"/>
      <c r="BYN28" s="72"/>
      <c r="BYO28" s="72"/>
      <c r="BYP28" s="72"/>
      <c r="BYQ28" s="72"/>
      <c r="BYR28" s="72"/>
      <c r="BYS28" s="72"/>
      <c r="BYT28" s="72"/>
      <c r="BYU28" s="72"/>
      <c r="BYV28" s="72"/>
      <c r="BYW28" s="72"/>
      <c r="BYX28" s="72"/>
      <c r="BYY28" s="72"/>
      <c r="BYZ28" s="72"/>
      <c r="BZA28" s="72"/>
      <c r="BZB28" s="72"/>
      <c r="BZC28" s="72"/>
      <c r="BZD28" s="72"/>
      <c r="BZE28" s="72"/>
      <c r="BZF28" s="72"/>
      <c r="BZG28" s="72"/>
      <c r="BZH28" s="72"/>
      <c r="BZI28" s="72"/>
      <c r="BZJ28" s="72"/>
      <c r="BZK28" s="72"/>
      <c r="BZL28" s="72"/>
      <c r="BZM28" s="72"/>
      <c r="BZN28" s="72"/>
      <c r="BZO28" s="72"/>
      <c r="BZP28" s="72"/>
      <c r="BZQ28" s="72"/>
      <c r="BZR28" s="72"/>
      <c r="BZS28" s="72"/>
      <c r="BZT28" s="72"/>
      <c r="BZU28" s="72"/>
      <c r="BZV28" s="72"/>
      <c r="BZW28" s="72"/>
      <c r="BZX28" s="72"/>
      <c r="BZY28" s="72"/>
      <c r="BZZ28" s="72"/>
      <c r="CAA28" s="72"/>
      <c r="CAB28" s="72"/>
      <c r="CAC28" s="72"/>
      <c r="CAD28" s="72"/>
      <c r="CAE28" s="72"/>
      <c r="CAF28" s="72"/>
      <c r="CAG28" s="72"/>
      <c r="CAH28" s="72"/>
      <c r="CAI28" s="72"/>
      <c r="CAJ28" s="72"/>
      <c r="CAK28" s="72"/>
      <c r="CAL28" s="72"/>
      <c r="CAM28" s="72"/>
      <c r="CAN28" s="72"/>
      <c r="CAO28" s="72"/>
      <c r="CAP28" s="72"/>
      <c r="CAQ28" s="72"/>
      <c r="CAR28" s="72"/>
      <c r="CAS28" s="72"/>
      <c r="CAT28" s="72"/>
      <c r="CAU28" s="72"/>
      <c r="CAV28" s="72"/>
      <c r="CAW28" s="72"/>
      <c r="CAX28" s="72"/>
      <c r="CAY28" s="72"/>
      <c r="CAZ28" s="72"/>
      <c r="CBA28" s="72"/>
      <c r="CBB28" s="72"/>
      <c r="CBC28" s="72"/>
      <c r="CBD28" s="72"/>
      <c r="CBE28" s="72"/>
      <c r="CBF28" s="72"/>
      <c r="CBG28" s="72"/>
      <c r="CBH28" s="72"/>
      <c r="CBI28" s="72"/>
      <c r="CBJ28" s="72"/>
      <c r="CBK28" s="72"/>
      <c r="CBL28" s="72"/>
      <c r="CBM28" s="72"/>
      <c r="CBN28" s="72"/>
      <c r="CBO28" s="72"/>
      <c r="CBP28" s="72"/>
      <c r="CBQ28" s="72"/>
      <c r="CBR28" s="72"/>
      <c r="CBS28" s="72"/>
      <c r="CBT28" s="72"/>
      <c r="CBU28" s="72"/>
      <c r="CBV28" s="72"/>
      <c r="CBW28" s="72"/>
      <c r="CBX28" s="72"/>
      <c r="CBY28" s="72"/>
      <c r="CBZ28" s="72"/>
      <c r="CCA28" s="72"/>
      <c r="CCB28" s="72"/>
      <c r="CCC28" s="72"/>
      <c r="CCD28" s="72"/>
      <c r="CCE28" s="72"/>
      <c r="CCF28" s="72"/>
      <c r="CCG28" s="72"/>
      <c r="CCH28" s="72"/>
      <c r="CCI28" s="72"/>
      <c r="CCJ28" s="72"/>
      <c r="CCK28" s="72"/>
      <c r="CCL28" s="72"/>
      <c r="CCM28" s="72"/>
      <c r="CCN28" s="72"/>
      <c r="CCO28" s="72"/>
      <c r="CCP28" s="72"/>
      <c r="CCQ28" s="72"/>
      <c r="CCR28" s="72"/>
      <c r="CCS28" s="72"/>
      <c r="CCT28" s="72"/>
      <c r="CCU28" s="72"/>
      <c r="CCV28" s="72"/>
      <c r="CCW28" s="72"/>
      <c r="CCX28" s="72"/>
      <c r="CCY28" s="72"/>
      <c r="CCZ28" s="72"/>
      <c r="CDA28" s="72"/>
      <c r="CDB28" s="72"/>
      <c r="CDC28" s="72"/>
      <c r="CDD28" s="72"/>
      <c r="CDE28" s="72"/>
      <c r="CDF28" s="72"/>
      <c r="CDG28" s="72"/>
      <c r="CDH28" s="72"/>
      <c r="CDI28" s="72"/>
      <c r="CDJ28" s="72"/>
      <c r="CDK28" s="72"/>
      <c r="CDL28" s="72"/>
      <c r="CDM28" s="72"/>
      <c r="CDN28" s="72"/>
      <c r="CDO28" s="72"/>
      <c r="CDP28" s="72"/>
      <c r="CDQ28" s="72"/>
      <c r="CDR28" s="72"/>
      <c r="CDS28" s="72"/>
      <c r="CDT28" s="72"/>
      <c r="CDU28" s="72"/>
      <c r="CDV28" s="72"/>
      <c r="CDW28" s="72"/>
      <c r="CDX28" s="72"/>
      <c r="CDY28" s="72"/>
      <c r="CDZ28" s="72"/>
      <c r="CEA28" s="72"/>
      <c r="CEB28" s="72"/>
      <c r="CEC28" s="72"/>
      <c r="CED28" s="72"/>
      <c r="CEE28" s="72"/>
      <c r="CEF28" s="72"/>
      <c r="CEG28" s="72"/>
      <c r="CEH28" s="72"/>
      <c r="CEI28" s="72"/>
      <c r="CEJ28" s="72"/>
      <c r="CEK28" s="72"/>
      <c r="CEL28" s="72"/>
      <c r="CEM28" s="72"/>
      <c r="CEN28" s="72"/>
      <c r="CEO28" s="72"/>
      <c r="CEP28" s="72"/>
      <c r="CEQ28" s="72"/>
      <c r="CER28" s="72"/>
      <c r="CES28" s="72"/>
      <c r="CET28" s="72"/>
      <c r="CEU28" s="72"/>
      <c r="CEV28" s="72"/>
      <c r="CEW28" s="72"/>
      <c r="CEX28" s="72"/>
      <c r="CEY28" s="72"/>
      <c r="CEZ28" s="72"/>
      <c r="CFA28" s="72"/>
      <c r="CFB28" s="72"/>
      <c r="CFC28" s="72"/>
      <c r="CFD28" s="72"/>
      <c r="CFE28" s="72"/>
      <c r="CFF28" s="72"/>
      <c r="CFG28" s="72"/>
      <c r="CFH28" s="72"/>
      <c r="CFI28" s="72"/>
      <c r="CFJ28" s="72"/>
      <c r="CFK28" s="72"/>
      <c r="CFL28" s="72"/>
      <c r="CFM28" s="72"/>
      <c r="CFN28" s="72"/>
      <c r="CFO28" s="72"/>
      <c r="CFP28" s="72"/>
      <c r="CFQ28" s="72"/>
      <c r="CFR28" s="72"/>
      <c r="CFS28" s="72"/>
      <c r="CFT28" s="72"/>
      <c r="CFU28" s="72"/>
      <c r="CFV28" s="72"/>
      <c r="CFW28" s="72"/>
      <c r="CFX28" s="72"/>
      <c r="CFY28" s="72"/>
      <c r="CFZ28" s="72"/>
      <c r="CGA28" s="72"/>
      <c r="CGB28" s="72"/>
      <c r="CGC28" s="72"/>
      <c r="CGD28" s="72"/>
      <c r="CGE28" s="72"/>
      <c r="CGF28" s="72"/>
      <c r="CGG28" s="72"/>
      <c r="CGH28" s="72"/>
      <c r="CGI28" s="72"/>
      <c r="CGJ28" s="72"/>
      <c r="CGK28" s="72"/>
      <c r="CGL28" s="72"/>
      <c r="CGM28" s="72"/>
      <c r="CGN28" s="72"/>
      <c r="CGO28" s="72"/>
      <c r="CGP28" s="72"/>
      <c r="CGQ28" s="72"/>
      <c r="CGR28" s="72"/>
      <c r="CGS28" s="72"/>
      <c r="CGT28" s="72"/>
      <c r="CGU28" s="72"/>
      <c r="CGV28" s="72"/>
      <c r="CGW28" s="72"/>
      <c r="CGX28" s="72"/>
      <c r="CGY28" s="72"/>
      <c r="CGZ28" s="72"/>
      <c r="CHA28" s="72"/>
      <c r="CHB28" s="72"/>
      <c r="CHC28" s="72"/>
      <c r="CHD28" s="72"/>
      <c r="CHE28" s="72"/>
      <c r="CHF28" s="72"/>
      <c r="CHG28" s="72"/>
      <c r="CHH28" s="72"/>
      <c r="CHI28" s="72"/>
      <c r="CHJ28" s="72"/>
      <c r="CHK28" s="72"/>
      <c r="CHL28" s="72"/>
      <c r="CHM28" s="72"/>
      <c r="CHN28" s="72"/>
      <c r="CHO28" s="72"/>
      <c r="CHP28" s="72"/>
      <c r="CHQ28" s="72"/>
      <c r="CHR28" s="72"/>
      <c r="CHS28" s="72"/>
      <c r="CHT28" s="72"/>
      <c r="CHU28" s="72"/>
      <c r="CHV28" s="72"/>
      <c r="CHW28" s="72"/>
      <c r="CHX28" s="72"/>
      <c r="CHY28" s="72"/>
      <c r="CHZ28" s="72"/>
      <c r="CIA28" s="72"/>
      <c r="CIB28" s="72"/>
      <c r="CIC28" s="72"/>
      <c r="CID28" s="72"/>
      <c r="CIE28" s="72"/>
      <c r="CIF28" s="72"/>
      <c r="CIG28" s="72"/>
      <c r="CIH28" s="72"/>
      <c r="CII28" s="72"/>
      <c r="CIJ28" s="72"/>
      <c r="CIK28" s="72"/>
      <c r="CIL28" s="72"/>
      <c r="CIM28" s="72"/>
      <c r="CIN28" s="72"/>
      <c r="CIO28" s="72"/>
      <c r="CIP28" s="72"/>
      <c r="CIQ28" s="72"/>
      <c r="CIR28" s="72"/>
      <c r="CIS28" s="72"/>
      <c r="CIT28" s="72"/>
      <c r="CIU28" s="72"/>
      <c r="CIV28" s="72"/>
      <c r="CIW28" s="72"/>
      <c r="CIX28" s="72"/>
      <c r="CIY28" s="72"/>
      <c r="CIZ28" s="72"/>
      <c r="CJA28" s="72"/>
      <c r="CJB28" s="72"/>
      <c r="CJC28" s="72"/>
      <c r="CJD28" s="72"/>
      <c r="CJE28" s="72"/>
      <c r="CJF28" s="72"/>
      <c r="CJG28" s="72"/>
      <c r="CJH28" s="72"/>
      <c r="CJI28" s="72"/>
      <c r="CJJ28" s="72"/>
      <c r="CJK28" s="72"/>
      <c r="CJL28" s="72"/>
      <c r="CJM28" s="72"/>
      <c r="CJN28" s="72"/>
      <c r="CJO28" s="72"/>
      <c r="CJP28" s="72"/>
      <c r="CJQ28" s="72"/>
      <c r="CJR28" s="72"/>
      <c r="CJS28" s="72"/>
      <c r="CJT28" s="72"/>
      <c r="CJU28" s="72"/>
      <c r="CJV28" s="72"/>
      <c r="CJW28" s="72"/>
      <c r="CJX28" s="72"/>
      <c r="CJY28" s="72"/>
      <c r="CJZ28" s="72"/>
      <c r="CKA28" s="72"/>
      <c r="CKB28" s="72"/>
      <c r="CKC28" s="72"/>
      <c r="CKD28" s="72"/>
      <c r="CKE28" s="72"/>
      <c r="CKF28" s="72"/>
      <c r="CKG28" s="72"/>
      <c r="CKH28" s="72"/>
      <c r="CKI28" s="72"/>
      <c r="CKJ28" s="72"/>
      <c r="CKK28" s="72"/>
      <c r="CKL28" s="72"/>
      <c r="CKM28" s="72"/>
      <c r="CKN28" s="72"/>
      <c r="CKO28" s="72"/>
      <c r="CKP28" s="72"/>
      <c r="CKQ28" s="72"/>
      <c r="CKR28" s="72"/>
      <c r="CKS28" s="72"/>
      <c r="CKT28" s="72"/>
      <c r="CKU28" s="72"/>
      <c r="CKV28" s="72"/>
      <c r="CKW28" s="72"/>
      <c r="CKX28" s="72"/>
      <c r="CKY28" s="72"/>
      <c r="CKZ28" s="72"/>
      <c r="CLA28" s="72"/>
      <c r="CLB28" s="72"/>
      <c r="CLC28" s="72"/>
      <c r="CLD28" s="72"/>
      <c r="CLE28" s="72"/>
      <c r="CLF28" s="72"/>
      <c r="CLG28" s="72"/>
      <c r="CLH28" s="72"/>
      <c r="CLI28" s="72"/>
      <c r="CLJ28" s="72"/>
      <c r="CLK28" s="72"/>
      <c r="CLL28" s="72"/>
      <c r="CLM28" s="72"/>
      <c r="CLN28" s="72"/>
      <c r="CLO28" s="72"/>
      <c r="CLP28" s="72"/>
      <c r="CLQ28" s="72"/>
      <c r="CLR28" s="72"/>
      <c r="CLS28" s="72"/>
      <c r="CLT28" s="72"/>
      <c r="CLU28" s="72"/>
      <c r="CLV28" s="72"/>
      <c r="CLW28" s="72"/>
      <c r="CLX28" s="72"/>
      <c r="CLY28" s="72"/>
      <c r="CLZ28" s="72"/>
      <c r="CMA28" s="72"/>
      <c r="CMB28" s="72"/>
      <c r="CMC28" s="72"/>
      <c r="CMD28" s="72"/>
      <c r="CME28" s="72"/>
      <c r="CMF28" s="72"/>
      <c r="CMG28" s="72"/>
      <c r="CMH28" s="72"/>
      <c r="CMI28" s="72"/>
      <c r="CMJ28" s="72"/>
      <c r="CMK28" s="72"/>
      <c r="CML28" s="72"/>
      <c r="CMM28" s="72"/>
      <c r="CMN28" s="72"/>
      <c r="CMO28" s="72"/>
      <c r="CMP28" s="72"/>
      <c r="CMQ28" s="72"/>
      <c r="CMR28" s="72"/>
      <c r="CMS28" s="72"/>
      <c r="CMT28" s="72"/>
      <c r="CMU28" s="72"/>
      <c r="CMV28" s="72"/>
      <c r="CMW28" s="72"/>
      <c r="CMX28" s="72"/>
      <c r="CMY28" s="72"/>
      <c r="CMZ28" s="72"/>
      <c r="CNA28" s="72"/>
      <c r="CNB28" s="72"/>
      <c r="CNC28" s="72"/>
      <c r="CND28" s="72"/>
      <c r="CNE28" s="72"/>
      <c r="CNF28" s="72"/>
      <c r="CNG28" s="72"/>
      <c r="CNH28" s="72"/>
      <c r="CNI28" s="72"/>
      <c r="CNJ28" s="72"/>
      <c r="CNK28" s="72"/>
      <c r="CNL28" s="72"/>
      <c r="CNM28" s="72"/>
      <c r="CNN28" s="72"/>
      <c r="CNO28" s="72"/>
      <c r="CNP28" s="72"/>
      <c r="CNQ28" s="72"/>
      <c r="CNR28" s="72"/>
      <c r="CNS28" s="72"/>
      <c r="CNT28" s="72"/>
      <c r="CNU28" s="72"/>
      <c r="CNV28" s="72"/>
      <c r="CNW28" s="72"/>
      <c r="CNX28" s="72"/>
      <c r="CNY28" s="72"/>
      <c r="CNZ28" s="72"/>
      <c r="COA28" s="72"/>
      <c r="COB28" s="72"/>
      <c r="COC28" s="72"/>
      <c r="COD28" s="72"/>
      <c r="COE28" s="72"/>
      <c r="COF28" s="72"/>
      <c r="COG28" s="72"/>
      <c r="COH28" s="72"/>
      <c r="COI28" s="72"/>
      <c r="COJ28" s="72"/>
      <c r="COK28" s="72"/>
      <c r="COL28" s="72"/>
      <c r="COM28" s="72"/>
      <c r="CON28" s="72"/>
      <c r="COO28" s="72"/>
      <c r="COP28" s="72"/>
      <c r="COQ28" s="72"/>
      <c r="COR28" s="72"/>
      <c r="COS28" s="72"/>
      <c r="COT28" s="72"/>
      <c r="COU28" s="72"/>
      <c r="COV28" s="72"/>
      <c r="COW28" s="72"/>
      <c r="COX28" s="72"/>
      <c r="COY28" s="72"/>
      <c r="COZ28" s="72"/>
      <c r="CPA28" s="72"/>
      <c r="CPB28" s="72"/>
      <c r="CPC28" s="72"/>
      <c r="CPD28" s="72"/>
      <c r="CPE28" s="72"/>
      <c r="CPF28" s="72"/>
      <c r="CPG28" s="72"/>
      <c r="CPH28" s="72"/>
      <c r="CPI28" s="72"/>
      <c r="CPJ28" s="72"/>
      <c r="CPK28" s="72"/>
      <c r="CPL28" s="72"/>
      <c r="CPM28" s="72"/>
      <c r="CPN28" s="72"/>
      <c r="CPO28" s="72"/>
      <c r="CPP28" s="72"/>
      <c r="CPQ28" s="72"/>
      <c r="CPR28" s="72"/>
      <c r="CPS28" s="72"/>
      <c r="CPT28" s="72"/>
      <c r="CPU28" s="72"/>
      <c r="CPV28" s="72"/>
      <c r="CPW28" s="72"/>
      <c r="CPX28" s="72"/>
      <c r="CPY28" s="72"/>
      <c r="CPZ28" s="72"/>
      <c r="CQA28" s="72"/>
      <c r="CQB28" s="72"/>
      <c r="CQC28" s="72"/>
      <c r="CQD28" s="72"/>
      <c r="CQE28" s="72"/>
      <c r="CQF28" s="72"/>
      <c r="CQG28" s="72"/>
      <c r="CQH28" s="72"/>
      <c r="CQI28" s="72"/>
      <c r="CQJ28" s="72"/>
      <c r="CQK28" s="72"/>
      <c r="CQL28" s="72"/>
      <c r="CQM28" s="72"/>
      <c r="CQN28" s="72"/>
      <c r="CQO28" s="72"/>
      <c r="CQP28" s="72"/>
      <c r="CQQ28" s="72"/>
      <c r="CQR28" s="72"/>
      <c r="CQS28" s="72"/>
      <c r="CQT28" s="72"/>
      <c r="CQU28" s="72"/>
      <c r="CQV28" s="72"/>
      <c r="CQW28" s="72"/>
      <c r="CQX28" s="72"/>
      <c r="CQY28" s="72"/>
      <c r="CQZ28" s="72"/>
      <c r="CRA28" s="72"/>
      <c r="CRB28" s="72"/>
      <c r="CRC28" s="72"/>
      <c r="CRD28" s="72"/>
      <c r="CRE28" s="72"/>
      <c r="CRF28" s="72"/>
      <c r="CRG28" s="72"/>
      <c r="CRH28" s="72"/>
      <c r="CRI28" s="72"/>
      <c r="CRJ28" s="72"/>
      <c r="CRK28" s="72"/>
      <c r="CRL28" s="72"/>
      <c r="CRM28" s="72"/>
      <c r="CRN28" s="72"/>
      <c r="CRO28" s="72"/>
      <c r="CRP28" s="72"/>
      <c r="CRQ28" s="72"/>
      <c r="CRR28" s="72"/>
      <c r="CRS28" s="72"/>
      <c r="CRT28" s="72"/>
      <c r="CRU28" s="72"/>
      <c r="CRV28" s="72"/>
      <c r="CRW28" s="72"/>
      <c r="CRX28" s="72"/>
      <c r="CRY28" s="72"/>
      <c r="CRZ28" s="72"/>
      <c r="CSA28" s="72"/>
      <c r="CSB28" s="72"/>
      <c r="CSC28" s="72"/>
      <c r="CSD28" s="72"/>
      <c r="CSE28" s="72"/>
      <c r="CSF28" s="72"/>
      <c r="CSG28" s="72"/>
      <c r="CSH28" s="72"/>
      <c r="CSI28" s="72"/>
      <c r="CSJ28" s="72"/>
      <c r="CSK28" s="72"/>
      <c r="CSL28" s="72"/>
      <c r="CSM28" s="72"/>
      <c r="CSN28" s="72"/>
      <c r="CSO28" s="72"/>
      <c r="CSP28" s="72"/>
      <c r="CSQ28" s="72"/>
      <c r="CSR28" s="72"/>
      <c r="CSS28" s="72"/>
      <c r="CST28" s="72"/>
      <c r="CSU28" s="72"/>
      <c r="CSV28" s="72"/>
      <c r="CSW28" s="72"/>
      <c r="CSX28" s="72"/>
      <c r="CSY28" s="72"/>
      <c r="CSZ28" s="72"/>
      <c r="CTA28" s="72"/>
      <c r="CTB28" s="72"/>
      <c r="CTC28" s="72"/>
      <c r="CTD28" s="72"/>
      <c r="CTE28" s="72"/>
      <c r="CTF28" s="72"/>
      <c r="CTG28" s="72"/>
      <c r="CTH28" s="72"/>
      <c r="CTI28" s="72"/>
      <c r="CTJ28" s="72"/>
      <c r="CTK28" s="72"/>
      <c r="CTL28" s="72"/>
      <c r="CTM28" s="72"/>
      <c r="CTN28" s="72"/>
      <c r="CTO28" s="72"/>
      <c r="CTP28" s="72"/>
      <c r="CTQ28" s="72"/>
      <c r="CTR28" s="72"/>
      <c r="CTS28" s="72"/>
      <c r="CTT28" s="72"/>
      <c r="CTU28" s="72"/>
      <c r="CTV28" s="72"/>
      <c r="CTW28" s="72"/>
      <c r="CTX28" s="72"/>
      <c r="CTY28" s="72"/>
      <c r="CTZ28" s="72"/>
      <c r="CUA28" s="72"/>
      <c r="CUB28" s="72"/>
      <c r="CUC28" s="72"/>
      <c r="CUD28" s="72"/>
      <c r="CUE28" s="72"/>
      <c r="CUF28" s="72"/>
      <c r="CUG28" s="72"/>
      <c r="CUH28" s="72"/>
      <c r="CUI28" s="72"/>
      <c r="CUJ28" s="72"/>
      <c r="CUK28" s="72"/>
      <c r="CUL28" s="72"/>
      <c r="CUM28" s="72"/>
      <c r="CUN28" s="72"/>
      <c r="CUO28" s="72"/>
      <c r="CUP28" s="72"/>
      <c r="CUQ28" s="72"/>
      <c r="CUR28" s="72"/>
      <c r="CUS28" s="72"/>
      <c r="CUT28" s="72"/>
      <c r="CUU28" s="72"/>
      <c r="CUV28" s="72"/>
      <c r="CUW28" s="72"/>
      <c r="CUX28" s="72"/>
      <c r="CUY28" s="72"/>
      <c r="CUZ28" s="72"/>
      <c r="CVA28" s="72"/>
      <c r="CVB28" s="72"/>
      <c r="CVC28" s="72"/>
      <c r="CVD28" s="72"/>
      <c r="CVE28" s="72"/>
      <c r="CVF28" s="72"/>
      <c r="CVG28" s="72"/>
      <c r="CVH28" s="72"/>
      <c r="CVI28" s="72"/>
      <c r="CVJ28" s="72"/>
      <c r="CVK28" s="72"/>
      <c r="CVL28" s="72"/>
      <c r="CVM28" s="72"/>
      <c r="CVN28" s="72"/>
      <c r="CVO28" s="72"/>
      <c r="CVP28" s="72"/>
      <c r="CVQ28" s="72"/>
      <c r="CVR28" s="72"/>
      <c r="CVS28" s="72"/>
      <c r="CVT28" s="72"/>
      <c r="CVU28" s="72"/>
      <c r="CVV28" s="72"/>
      <c r="CVW28" s="72"/>
      <c r="CVX28" s="72"/>
      <c r="CVY28" s="72"/>
      <c r="CVZ28" s="72"/>
      <c r="CWA28" s="72"/>
      <c r="CWB28" s="72"/>
      <c r="CWC28" s="72"/>
      <c r="CWD28" s="72"/>
      <c r="CWE28" s="72"/>
      <c r="CWF28" s="72"/>
      <c r="CWG28" s="72"/>
      <c r="CWH28" s="72"/>
      <c r="CWI28" s="72"/>
      <c r="CWJ28" s="72"/>
      <c r="CWK28" s="72"/>
      <c r="CWL28" s="72"/>
      <c r="CWM28" s="72"/>
      <c r="CWN28" s="72"/>
      <c r="CWO28" s="72"/>
      <c r="CWP28" s="72"/>
      <c r="CWQ28" s="72"/>
      <c r="CWR28" s="72"/>
      <c r="CWS28" s="72"/>
      <c r="CWT28" s="72"/>
      <c r="CWU28" s="72"/>
      <c r="CWV28" s="72"/>
      <c r="CWW28" s="72"/>
      <c r="CWX28" s="72"/>
      <c r="CWY28" s="72"/>
      <c r="CWZ28" s="72"/>
      <c r="CXA28" s="72"/>
      <c r="CXB28" s="72"/>
      <c r="CXC28" s="72"/>
      <c r="CXD28" s="72"/>
      <c r="CXE28" s="72"/>
      <c r="CXF28" s="72"/>
      <c r="CXG28" s="72"/>
      <c r="CXH28" s="72"/>
      <c r="CXI28" s="72"/>
      <c r="CXJ28" s="72"/>
      <c r="CXK28" s="72"/>
      <c r="CXL28" s="72"/>
      <c r="CXM28" s="72"/>
      <c r="CXN28" s="72"/>
      <c r="CXO28" s="72"/>
      <c r="CXP28" s="72"/>
      <c r="CXQ28" s="72"/>
      <c r="CXR28" s="72"/>
      <c r="CXS28" s="72"/>
      <c r="CXT28" s="72"/>
      <c r="CXU28" s="72"/>
      <c r="CXV28" s="72"/>
      <c r="CXW28" s="72"/>
      <c r="CXX28" s="72"/>
      <c r="CXY28" s="72"/>
      <c r="CXZ28" s="72"/>
      <c r="CYA28" s="72"/>
      <c r="CYB28" s="72"/>
      <c r="CYC28" s="72"/>
      <c r="CYD28" s="72"/>
      <c r="CYE28" s="72"/>
      <c r="CYF28" s="72"/>
      <c r="CYG28" s="72"/>
      <c r="CYH28" s="72"/>
      <c r="CYI28" s="72"/>
      <c r="CYJ28" s="72"/>
      <c r="CYK28" s="72"/>
      <c r="CYL28" s="72"/>
      <c r="CYM28" s="72"/>
      <c r="CYN28" s="72"/>
      <c r="CYO28" s="72"/>
      <c r="CYP28" s="72"/>
      <c r="CYQ28" s="72"/>
      <c r="CYR28" s="72"/>
      <c r="CYS28" s="72"/>
      <c r="CYT28" s="72"/>
      <c r="CYU28" s="72"/>
      <c r="CYV28" s="72"/>
      <c r="CYW28" s="72"/>
      <c r="CYX28" s="72"/>
      <c r="CYY28" s="72"/>
      <c r="CYZ28" s="72"/>
      <c r="CZA28" s="72"/>
      <c r="CZB28" s="72"/>
      <c r="CZC28" s="72"/>
      <c r="CZD28" s="72"/>
      <c r="CZE28" s="72"/>
      <c r="CZF28" s="72"/>
      <c r="CZG28" s="72"/>
      <c r="CZH28" s="72"/>
      <c r="CZI28" s="72"/>
      <c r="CZJ28" s="72"/>
      <c r="CZK28" s="72"/>
      <c r="CZL28" s="72"/>
      <c r="CZM28" s="72"/>
      <c r="CZN28" s="72"/>
      <c r="CZO28" s="72"/>
      <c r="CZP28" s="72"/>
      <c r="CZQ28" s="72"/>
      <c r="CZR28" s="72"/>
      <c r="CZS28" s="72"/>
      <c r="CZT28" s="72"/>
      <c r="CZU28" s="72"/>
      <c r="CZV28" s="72"/>
      <c r="CZW28" s="72"/>
      <c r="CZX28" s="72"/>
      <c r="CZY28" s="72"/>
      <c r="CZZ28" s="72"/>
      <c r="DAA28" s="72"/>
      <c r="DAB28" s="72"/>
      <c r="DAC28" s="72"/>
      <c r="DAD28" s="72"/>
      <c r="DAE28" s="72"/>
      <c r="DAF28" s="72"/>
      <c r="DAG28" s="72"/>
      <c r="DAH28" s="72"/>
      <c r="DAI28" s="72"/>
      <c r="DAJ28" s="72"/>
      <c r="DAK28" s="72"/>
      <c r="DAL28" s="72"/>
      <c r="DAM28" s="72"/>
      <c r="DAN28" s="72"/>
      <c r="DAO28" s="72"/>
      <c r="DAP28" s="72"/>
      <c r="DAQ28" s="72"/>
      <c r="DAR28" s="72"/>
      <c r="DAS28" s="72"/>
      <c r="DAT28" s="72"/>
      <c r="DAU28" s="72"/>
      <c r="DAV28" s="72"/>
      <c r="DAW28" s="72"/>
      <c r="DAX28" s="72"/>
      <c r="DAY28" s="72"/>
      <c r="DAZ28" s="72"/>
      <c r="DBA28" s="72"/>
      <c r="DBB28" s="72"/>
      <c r="DBC28" s="72"/>
      <c r="DBD28" s="72"/>
      <c r="DBE28" s="72"/>
      <c r="DBF28" s="72"/>
      <c r="DBG28" s="72"/>
      <c r="DBH28" s="72"/>
      <c r="DBI28" s="72"/>
      <c r="DBJ28" s="72"/>
      <c r="DBK28" s="72"/>
      <c r="DBL28" s="72"/>
      <c r="DBM28" s="72"/>
      <c r="DBN28" s="72"/>
      <c r="DBO28" s="72"/>
      <c r="DBP28" s="72"/>
      <c r="DBQ28" s="72"/>
      <c r="DBR28" s="72"/>
      <c r="DBS28" s="72"/>
      <c r="DBT28" s="72"/>
      <c r="DBU28" s="72"/>
      <c r="DBV28" s="72"/>
      <c r="DBW28" s="72"/>
      <c r="DBX28" s="72"/>
      <c r="DBY28" s="72"/>
      <c r="DBZ28" s="72"/>
      <c r="DCA28" s="72"/>
      <c r="DCB28" s="72"/>
      <c r="DCC28" s="72"/>
      <c r="DCD28" s="72"/>
      <c r="DCE28" s="72"/>
      <c r="DCF28" s="72"/>
      <c r="DCG28" s="72"/>
      <c r="DCH28" s="72"/>
      <c r="DCI28" s="72"/>
      <c r="DCJ28" s="72"/>
      <c r="DCK28" s="72"/>
      <c r="DCL28" s="72"/>
      <c r="DCM28" s="72"/>
      <c r="DCN28" s="72"/>
      <c r="DCO28" s="72"/>
      <c r="DCP28" s="72"/>
      <c r="DCQ28" s="72"/>
      <c r="DCR28" s="72"/>
      <c r="DCS28" s="72"/>
      <c r="DCT28" s="72"/>
      <c r="DCU28" s="72"/>
      <c r="DCV28" s="72"/>
      <c r="DCW28" s="72"/>
      <c r="DCX28" s="72"/>
      <c r="DCY28" s="72"/>
      <c r="DCZ28" s="72"/>
      <c r="DDA28" s="72"/>
      <c r="DDB28" s="72"/>
      <c r="DDC28" s="72"/>
      <c r="DDD28" s="72"/>
      <c r="DDE28" s="72"/>
      <c r="DDF28" s="72"/>
      <c r="DDG28" s="72"/>
      <c r="DDH28" s="72"/>
      <c r="DDI28" s="72"/>
      <c r="DDJ28" s="72"/>
      <c r="DDK28" s="72"/>
      <c r="DDL28" s="72"/>
      <c r="DDM28" s="72"/>
      <c r="DDN28" s="72"/>
      <c r="DDO28" s="72"/>
      <c r="DDP28" s="72"/>
      <c r="DDQ28" s="72"/>
      <c r="DDR28" s="72"/>
      <c r="DDS28" s="72"/>
      <c r="DDT28" s="72"/>
      <c r="DDU28" s="72"/>
      <c r="DDV28" s="72"/>
      <c r="DDW28" s="72"/>
      <c r="DDX28" s="72"/>
      <c r="DDY28" s="72"/>
      <c r="DDZ28" s="72"/>
      <c r="DEA28" s="72"/>
      <c r="DEB28" s="72"/>
      <c r="DEC28" s="72"/>
      <c r="DED28" s="72"/>
      <c r="DEE28" s="72"/>
      <c r="DEF28" s="72"/>
      <c r="DEG28" s="72"/>
      <c r="DEH28" s="72"/>
      <c r="DEI28" s="72"/>
      <c r="DEJ28" s="72"/>
      <c r="DEK28" s="72"/>
      <c r="DEL28" s="72"/>
      <c r="DEM28" s="72"/>
      <c r="DEN28" s="72"/>
      <c r="DEO28" s="72"/>
      <c r="DEP28" s="72"/>
      <c r="DEQ28" s="72"/>
      <c r="DER28" s="72"/>
      <c r="DES28" s="72"/>
      <c r="DET28" s="72"/>
      <c r="DEU28" s="72"/>
      <c r="DEV28" s="72"/>
      <c r="DEW28" s="72"/>
      <c r="DEX28" s="72"/>
      <c r="DEY28" s="72"/>
      <c r="DEZ28" s="72"/>
      <c r="DFA28" s="72"/>
      <c r="DFB28" s="72"/>
      <c r="DFC28" s="72"/>
    </row>
    <row r="29" spans="1:2863" s="74" customFormat="1">
      <c r="A29" s="39">
        <v>1076</v>
      </c>
      <c r="B29" s="16" t="s">
        <v>321</v>
      </c>
      <c r="C29" s="56" t="s">
        <v>104</v>
      </c>
      <c r="D29" s="12">
        <v>292</v>
      </c>
      <c r="E29" s="47">
        <v>315</v>
      </c>
      <c r="F29" s="47">
        <v>159</v>
      </c>
      <c r="G29" s="28">
        <v>159</v>
      </c>
      <c r="H29" s="29">
        <v>161</v>
      </c>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c r="HP29" s="72"/>
      <c r="HQ29" s="72"/>
      <c r="HR29" s="72"/>
      <c r="HS29" s="72"/>
      <c r="HT29" s="72"/>
      <c r="HU29" s="72"/>
      <c r="HV29" s="72"/>
      <c r="HW29" s="72"/>
      <c r="HX29" s="72"/>
      <c r="HY29" s="72"/>
      <c r="HZ29" s="72"/>
      <c r="IA29" s="72"/>
      <c r="IB29" s="72"/>
      <c r="IC29" s="72"/>
      <c r="ID29" s="72"/>
      <c r="IE29" s="72"/>
      <c r="IF29" s="72"/>
      <c r="IG29" s="72"/>
      <c r="IH29" s="72"/>
      <c r="II29" s="72"/>
      <c r="IJ29" s="72"/>
      <c r="IK29" s="72"/>
      <c r="IL29" s="72"/>
      <c r="IM29" s="72"/>
      <c r="IN29" s="72"/>
      <c r="IO29" s="72"/>
      <c r="IP29" s="72"/>
      <c r="IQ29" s="72"/>
      <c r="IR29" s="72"/>
      <c r="IS29" s="72"/>
      <c r="IT29" s="72"/>
      <c r="IU29" s="72"/>
      <c r="IV29" s="72"/>
      <c r="IW29" s="72"/>
      <c r="IX29" s="72"/>
      <c r="IY29" s="72"/>
      <c r="IZ29" s="72"/>
      <c r="JA29" s="72"/>
      <c r="JB29" s="72"/>
      <c r="JC29" s="72"/>
      <c r="JD29" s="72"/>
      <c r="JE29" s="72"/>
      <c r="JF29" s="72"/>
      <c r="JG29" s="72"/>
      <c r="JH29" s="72"/>
      <c r="JI29" s="72"/>
      <c r="JJ29" s="72"/>
      <c r="JK29" s="72"/>
      <c r="JL29" s="72"/>
      <c r="JM29" s="72"/>
      <c r="JN29" s="72"/>
      <c r="JO29" s="72"/>
      <c r="JP29" s="72"/>
      <c r="JQ29" s="72"/>
      <c r="JR29" s="72"/>
      <c r="JS29" s="72"/>
      <c r="JT29" s="72"/>
      <c r="JU29" s="72"/>
      <c r="JV29" s="72"/>
      <c r="JW29" s="72"/>
      <c r="JX29" s="72"/>
      <c r="JY29" s="72"/>
      <c r="JZ29" s="72"/>
      <c r="KA29" s="72"/>
      <c r="KB29" s="72"/>
      <c r="KC29" s="72"/>
      <c r="KD29" s="72"/>
      <c r="KE29" s="72"/>
      <c r="KF29" s="72"/>
      <c r="KG29" s="72"/>
      <c r="KH29" s="72"/>
      <c r="KI29" s="72"/>
      <c r="KJ29" s="72"/>
      <c r="KK29" s="72"/>
      <c r="KL29" s="72"/>
      <c r="KM29" s="72"/>
      <c r="KN29" s="72"/>
      <c r="KO29" s="72"/>
      <c r="KP29" s="72"/>
      <c r="KQ29" s="72"/>
      <c r="KR29" s="72"/>
      <c r="KS29" s="72"/>
      <c r="KT29" s="72"/>
      <c r="KU29" s="72"/>
      <c r="KV29" s="72"/>
      <c r="KW29" s="72"/>
      <c r="KX29" s="72"/>
      <c r="KY29" s="72"/>
      <c r="KZ29" s="72"/>
      <c r="LA29" s="72"/>
      <c r="LB29" s="72"/>
      <c r="LC29" s="72"/>
      <c r="LD29" s="72"/>
      <c r="LE29" s="72"/>
      <c r="LF29" s="72"/>
      <c r="LG29" s="72"/>
      <c r="LH29" s="72"/>
      <c r="LI29" s="72"/>
      <c r="LJ29" s="72"/>
      <c r="LK29" s="72"/>
      <c r="LL29" s="72"/>
      <c r="LM29" s="72"/>
      <c r="LN29" s="72"/>
      <c r="LO29" s="72"/>
      <c r="LP29" s="72"/>
      <c r="LQ29" s="72"/>
      <c r="LR29" s="72"/>
      <c r="LS29" s="72"/>
      <c r="LT29" s="72"/>
      <c r="LU29" s="72"/>
      <c r="LV29" s="72"/>
      <c r="LW29" s="72"/>
      <c r="LX29" s="72"/>
      <c r="LY29" s="72"/>
      <c r="LZ29" s="72"/>
      <c r="MA29" s="72"/>
      <c r="MB29" s="72"/>
      <c r="MC29" s="72"/>
      <c r="MD29" s="72"/>
      <c r="ME29" s="72"/>
      <c r="MF29" s="72"/>
      <c r="MG29" s="72"/>
      <c r="MH29" s="72"/>
      <c r="MI29" s="72"/>
      <c r="MJ29" s="72"/>
      <c r="MK29" s="72"/>
      <c r="ML29" s="72"/>
      <c r="MM29" s="72"/>
      <c r="MN29" s="72"/>
      <c r="MO29" s="72"/>
      <c r="MP29" s="72"/>
      <c r="MQ29" s="72"/>
      <c r="MR29" s="72"/>
      <c r="MS29" s="72"/>
      <c r="MT29" s="72"/>
      <c r="MU29" s="72"/>
      <c r="MV29" s="72"/>
      <c r="MW29" s="72"/>
      <c r="MX29" s="72"/>
      <c r="MY29" s="72"/>
      <c r="MZ29" s="72"/>
      <c r="NA29" s="72"/>
      <c r="NB29" s="72"/>
      <c r="NC29" s="72"/>
      <c r="ND29" s="72"/>
      <c r="NE29" s="72"/>
      <c r="NF29" s="72"/>
      <c r="NG29" s="72"/>
      <c r="NH29" s="72"/>
      <c r="NI29" s="72"/>
      <c r="NJ29" s="72"/>
      <c r="NK29" s="72"/>
      <c r="NL29" s="72"/>
      <c r="NM29" s="72"/>
      <c r="NN29" s="72"/>
      <c r="NO29" s="72"/>
      <c r="NP29" s="72"/>
      <c r="NQ29" s="72"/>
      <c r="NR29" s="72"/>
      <c r="NS29" s="72"/>
      <c r="NT29" s="72"/>
      <c r="NU29" s="72"/>
      <c r="NV29" s="72"/>
      <c r="NW29" s="72"/>
      <c r="NX29" s="72"/>
      <c r="NY29" s="72"/>
      <c r="NZ29" s="72"/>
      <c r="OA29" s="72"/>
      <c r="OB29" s="72"/>
      <c r="OC29" s="72"/>
      <c r="OD29" s="72"/>
      <c r="OE29" s="72"/>
      <c r="OF29" s="72"/>
      <c r="OG29" s="72"/>
      <c r="OH29" s="72"/>
      <c r="OI29" s="72"/>
      <c r="OJ29" s="72"/>
      <c r="OK29" s="72"/>
      <c r="OL29" s="72"/>
      <c r="OM29" s="72"/>
      <c r="ON29" s="72"/>
      <c r="OO29" s="72"/>
      <c r="OP29" s="72"/>
      <c r="OQ29" s="72"/>
      <c r="OR29" s="72"/>
      <c r="OS29" s="72"/>
      <c r="OT29" s="72"/>
      <c r="OU29" s="72"/>
      <c r="OV29" s="72"/>
      <c r="OW29" s="72"/>
      <c r="OX29" s="72"/>
      <c r="OY29" s="72"/>
      <c r="OZ29" s="72"/>
      <c r="PA29" s="72"/>
      <c r="PB29" s="72"/>
      <c r="PC29" s="72"/>
      <c r="PD29" s="72"/>
      <c r="PE29" s="72"/>
      <c r="PF29" s="72"/>
      <c r="PG29" s="72"/>
      <c r="PH29" s="72"/>
      <c r="PI29" s="72"/>
      <c r="PJ29" s="72"/>
      <c r="PK29" s="72"/>
      <c r="PL29" s="72"/>
      <c r="PM29" s="72"/>
      <c r="PN29" s="72"/>
      <c r="PO29" s="72"/>
      <c r="PP29" s="72"/>
      <c r="PQ29" s="72"/>
      <c r="PR29" s="72"/>
      <c r="PS29" s="72"/>
      <c r="PT29" s="72"/>
      <c r="PU29" s="72"/>
      <c r="PV29" s="72"/>
      <c r="PW29" s="72"/>
      <c r="PX29" s="72"/>
      <c r="PY29" s="72"/>
      <c r="PZ29" s="72"/>
      <c r="QA29" s="72"/>
      <c r="QB29" s="72"/>
      <c r="QC29" s="72"/>
      <c r="QD29" s="72"/>
      <c r="QE29" s="72"/>
      <c r="QF29" s="72"/>
      <c r="QG29" s="72"/>
      <c r="QH29" s="72"/>
      <c r="QI29" s="72"/>
      <c r="QJ29" s="72"/>
      <c r="QK29" s="72"/>
      <c r="QL29" s="72"/>
      <c r="QM29" s="72"/>
      <c r="QN29" s="72"/>
      <c r="QO29" s="72"/>
      <c r="QP29" s="72"/>
      <c r="QQ29" s="72"/>
      <c r="QR29" s="72"/>
      <c r="QS29" s="72"/>
      <c r="QT29" s="72"/>
      <c r="QU29" s="72"/>
      <c r="QV29" s="72"/>
      <c r="QW29" s="72"/>
      <c r="QX29" s="72"/>
      <c r="QY29" s="72"/>
      <c r="QZ29" s="72"/>
      <c r="RA29" s="72"/>
      <c r="RB29" s="72"/>
      <c r="RC29" s="72"/>
      <c r="RD29" s="72"/>
      <c r="RE29" s="72"/>
      <c r="RF29" s="72"/>
      <c r="RG29" s="72"/>
      <c r="RH29" s="72"/>
      <c r="RI29" s="72"/>
      <c r="RJ29" s="72"/>
      <c r="RK29" s="72"/>
      <c r="RL29" s="72"/>
      <c r="RM29" s="72"/>
      <c r="RN29" s="72"/>
      <c r="RO29" s="72"/>
      <c r="RP29" s="72"/>
      <c r="RQ29" s="72"/>
      <c r="RR29" s="72"/>
      <c r="RS29" s="72"/>
      <c r="RT29" s="72"/>
      <c r="RU29" s="72"/>
      <c r="RV29" s="72"/>
      <c r="RW29" s="72"/>
      <c r="RX29" s="72"/>
      <c r="RY29" s="72"/>
      <c r="RZ29" s="72"/>
      <c r="SA29" s="72"/>
      <c r="SB29" s="72"/>
      <c r="SC29" s="72"/>
      <c r="SD29" s="72"/>
      <c r="SE29" s="72"/>
      <c r="SF29" s="72"/>
      <c r="SG29" s="72"/>
      <c r="SH29" s="72"/>
      <c r="SI29" s="72"/>
      <c r="SJ29" s="72"/>
      <c r="SK29" s="72"/>
      <c r="SL29" s="72"/>
      <c r="SM29" s="72"/>
      <c r="SN29" s="72"/>
      <c r="SO29" s="72"/>
      <c r="SP29" s="72"/>
      <c r="SQ29" s="72"/>
      <c r="SR29" s="72"/>
      <c r="SS29" s="72"/>
      <c r="ST29" s="72"/>
      <c r="SU29" s="72"/>
      <c r="SV29" s="72"/>
      <c r="SW29" s="72"/>
      <c r="SX29" s="72"/>
      <c r="SY29" s="72"/>
      <c r="SZ29" s="72"/>
      <c r="TA29" s="72"/>
      <c r="TB29" s="72"/>
      <c r="TC29" s="72"/>
      <c r="TD29" s="72"/>
      <c r="TE29" s="72"/>
      <c r="TF29" s="72"/>
      <c r="TG29" s="72"/>
      <c r="TH29" s="72"/>
      <c r="TI29" s="72"/>
      <c r="TJ29" s="72"/>
      <c r="TK29" s="72"/>
      <c r="TL29" s="72"/>
      <c r="TM29" s="72"/>
      <c r="TN29" s="72"/>
      <c r="TO29" s="72"/>
      <c r="TP29" s="72"/>
      <c r="TQ29" s="72"/>
      <c r="TR29" s="72"/>
      <c r="TS29" s="72"/>
      <c r="TT29" s="72"/>
      <c r="TU29" s="72"/>
      <c r="TV29" s="72"/>
      <c r="TW29" s="72"/>
      <c r="TX29" s="72"/>
      <c r="TY29" s="72"/>
      <c r="TZ29" s="72"/>
      <c r="UA29" s="72"/>
      <c r="UB29" s="72"/>
      <c r="UC29" s="72"/>
      <c r="UD29" s="72"/>
      <c r="UE29" s="72"/>
      <c r="UF29" s="72"/>
      <c r="UG29" s="72"/>
      <c r="UH29" s="72"/>
      <c r="UI29" s="72"/>
      <c r="UJ29" s="72"/>
      <c r="UK29" s="72"/>
      <c r="UL29" s="72"/>
      <c r="UM29" s="72"/>
      <c r="UN29" s="72"/>
      <c r="UO29" s="72"/>
      <c r="UP29" s="72"/>
      <c r="UQ29" s="72"/>
      <c r="UR29" s="72"/>
      <c r="US29" s="72"/>
      <c r="UT29" s="72"/>
      <c r="UU29" s="72"/>
      <c r="UV29" s="72"/>
      <c r="UW29" s="72"/>
      <c r="UX29" s="72"/>
      <c r="UY29" s="72"/>
      <c r="UZ29" s="72"/>
      <c r="VA29" s="72"/>
      <c r="VB29" s="72"/>
      <c r="VC29" s="72"/>
      <c r="VD29" s="72"/>
      <c r="VE29" s="72"/>
      <c r="VF29" s="72"/>
      <c r="VG29" s="72"/>
      <c r="VH29" s="72"/>
      <c r="VI29" s="72"/>
      <c r="VJ29" s="72"/>
      <c r="VK29" s="72"/>
      <c r="VL29" s="72"/>
      <c r="VM29" s="72"/>
      <c r="VN29" s="72"/>
      <c r="VO29" s="72"/>
      <c r="VP29" s="72"/>
      <c r="VQ29" s="72"/>
      <c r="VR29" s="72"/>
      <c r="VS29" s="72"/>
      <c r="VT29" s="72"/>
      <c r="VU29" s="72"/>
      <c r="VV29" s="72"/>
      <c r="VW29" s="72"/>
      <c r="VX29" s="72"/>
      <c r="VY29" s="72"/>
      <c r="VZ29" s="72"/>
      <c r="WA29" s="72"/>
      <c r="WB29" s="72"/>
      <c r="WC29" s="72"/>
      <c r="WD29" s="72"/>
      <c r="WE29" s="72"/>
      <c r="WF29" s="72"/>
      <c r="WG29" s="72"/>
      <c r="WH29" s="72"/>
      <c r="WI29" s="72"/>
      <c r="WJ29" s="72"/>
      <c r="WK29" s="72"/>
      <c r="WL29" s="72"/>
      <c r="WM29" s="72"/>
      <c r="WN29" s="72"/>
      <c r="WO29" s="72"/>
      <c r="WP29" s="72"/>
      <c r="WQ29" s="72"/>
      <c r="WR29" s="72"/>
      <c r="WS29" s="72"/>
      <c r="WT29" s="72"/>
      <c r="WU29" s="72"/>
      <c r="WV29" s="72"/>
      <c r="WW29" s="72"/>
      <c r="WX29" s="72"/>
      <c r="WY29" s="72"/>
      <c r="WZ29" s="72"/>
      <c r="XA29" s="72"/>
      <c r="XB29" s="72"/>
      <c r="XC29" s="72"/>
      <c r="XD29" s="72"/>
      <c r="XE29" s="72"/>
      <c r="XF29" s="72"/>
      <c r="XG29" s="72"/>
      <c r="XH29" s="72"/>
      <c r="XI29" s="72"/>
      <c r="XJ29" s="72"/>
      <c r="XK29" s="72"/>
      <c r="XL29" s="72"/>
      <c r="XM29" s="72"/>
      <c r="XN29" s="72"/>
      <c r="XO29" s="72"/>
      <c r="XP29" s="72"/>
      <c r="XQ29" s="72"/>
      <c r="XR29" s="72"/>
      <c r="XS29" s="72"/>
      <c r="XT29" s="72"/>
      <c r="XU29" s="72"/>
      <c r="XV29" s="72"/>
      <c r="XW29" s="72"/>
      <c r="XX29" s="72"/>
      <c r="XY29" s="72"/>
      <c r="XZ29" s="72"/>
      <c r="YA29" s="72"/>
      <c r="YB29" s="72"/>
      <c r="YC29" s="72"/>
      <c r="YD29" s="72"/>
      <c r="YE29" s="72"/>
      <c r="YF29" s="72"/>
      <c r="YG29" s="72"/>
      <c r="YH29" s="72"/>
      <c r="YI29" s="72"/>
      <c r="YJ29" s="72"/>
      <c r="YK29" s="72"/>
      <c r="YL29" s="72"/>
      <c r="YM29" s="72"/>
      <c r="YN29" s="72"/>
      <c r="YO29" s="72"/>
      <c r="YP29" s="72"/>
      <c r="YQ29" s="72"/>
      <c r="YR29" s="72"/>
      <c r="YS29" s="72"/>
      <c r="YT29" s="72"/>
      <c r="YU29" s="72"/>
      <c r="YV29" s="72"/>
      <c r="YW29" s="72"/>
      <c r="YX29" s="72"/>
      <c r="YY29" s="72"/>
      <c r="YZ29" s="72"/>
      <c r="ZA29" s="72"/>
      <c r="ZB29" s="72"/>
      <c r="ZC29" s="72"/>
      <c r="ZD29" s="72"/>
      <c r="ZE29" s="72"/>
      <c r="ZF29" s="72"/>
      <c r="ZG29" s="72"/>
      <c r="ZH29" s="72"/>
      <c r="ZI29" s="72"/>
      <c r="ZJ29" s="72"/>
      <c r="ZK29" s="72"/>
      <c r="ZL29" s="72"/>
      <c r="ZM29" s="72"/>
      <c r="ZN29" s="72"/>
      <c r="ZO29" s="72"/>
      <c r="ZP29" s="72"/>
      <c r="ZQ29" s="72"/>
      <c r="ZR29" s="72"/>
      <c r="ZS29" s="72"/>
      <c r="ZT29" s="72"/>
      <c r="ZU29" s="72"/>
      <c r="ZV29" s="72"/>
      <c r="ZW29" s="72"/>
      <c r="ZX29" s="72"/>
      <c r="ZY29" s="72"/>
      <c r="ZZ29" s="72"/>
      <c r="AAA29" s="72"/>
      <c r="AAB29" s="72"/>
      <c r="AAC29" s="72"/>
      <c r="AAD29" s="72"/>
      <c r="AAE29" s="72"/>
      <c r="AAF29" s="72"/>
      <c r="AAG29" s="72"/>
      <c r="AAH29" s="72"/>
      <c r="AAI29" s="72"/>
      <c r="AAJ29" s="72"/>
      <c r="AAK29" s="72"/>
      <c r="AAL29" s="72"/>
      <c r="AAM29" s="72"/>
      <c r="AAN29" s="72"/>
      <c r="AAO29" s="72"/>
      <c r="AAP29" s="72"/>
      <c r="AAQ29" s="72"/>
      <c r="AAR29" s="72"/>
      <c r="AAS29" s="72"/>
      <c r="AAT29" s="72"/>
      <c r="AAU29" s="72"/>
      <c r="AAV29" s="72"/>
      <c r="AAW29" s="72"/>
      <c r="AAX29" s="72"/>
      <c r="AAY29" s="72"/>
      <c r="AAZ29" s="72"/>
      <c r="ABA29" s="72"/>
      <c r="ABB29" s="72"/>
      <c r="ABC29" s="72"/>
      <c r="ABD29" s="72"/>
      <c r="ABE29" s="72"/>
      <c r="ABF29" s="72"/>
      <c r="ABG29" s="72"/>
      <c r="ABH29" s="72"/>
      <c r="ABI29" s="72"/>
      <c r="ABJ29" s="72"/>
      <c r="ABK29" s="72"/>
      <c r="ABL29" s="72"/>
      <c r="ABM29" s="72"/>
      <c r="ABN29" s="72"/>
      <c r="ABO29" s="72"/>
      <c r="ABP29" s="72"/>
      <c r="ABQ29" s="72"/>
      <c r="ABR29" s="72"/>
      <c r="ABS29" s="72"/>
      <c r="ABT29" s="72"/>
      <c r="ABU29" s="72"/>
      <c r="ABV29" s="72"/>
      <c r="ABW29" s="72"/>
      <c r="ABX29" s="72"/>
      <c r="ABY29" s="72"/>
      <c r="ABZ29" s="72"/>
      <c r="ACA29" s="72"/>
      <c r="ACB29" s="72"/>
      <c r="ACC29" s="72"/>
      <c r="ACD29" s="72"/>
      <c r="ACE29" s="72"/>
      <c r="ACF29" s="72"/>
      <c r="ACG29" s="72"/>
      <c r="ACH29" s="72"/>
      <c r="ACI29" s="72"/>
      <c r="ACJ29" s="72"/>
      <c r="ACK29" s="72"/>
      <c r="ACL29" s="72"/>
      <c r="ACM29" s="72"/>
      <c r="ACN29" s="72"/>
      <c r="ACO29" s="72"/>
      <c r="ACP29" s="72"/>
      <c r="ACQ29" s="72"/>
      <c r="ACR29" s="72"/>
      <c r="ACS29" s="72"/>
      <c r="ACT29" s="72"/>
      <c r="ACU29" s="72"/>
      <c r="ACV29" s="72"/>
      <c r="ACW29" s="72"/>
      <c r="ACX29" s="72"/>
      <c r="ACY29" s="72"/>
      <c r="ACZ29" s="72"/>
      <c r="ADA29" s="72"/>
      <c r="ADB29" s="72"/>
      <c r="ADC29" s="72"/>
      <c r="ADD29" s="72"/>
      <c r="ADE29" s="72"/>
      <c r="ADF29" s="72"/>
      <c r="ADG29" s="72"/>
      <c r="ADH29" s="72"/>
      <c r="ADI29" s="72"/>
      <c r="ADJ29" s="72"/>
      <c r="ADK29" s="72"/>
      <c r="ADL29" s="72"/>
      <c r="ADM29" s="72"/>
      <c r="ADN29" s="72"/>
      <c r="ADO29" s="72"/>
      <c r="ADP29" s="72"/>
      <c r="ADQ29" s="72"/>
      <c r="ADR29" s="72"/>
      <c r="ADS29" s="72"/>
      <c r="ADT29" s="72"/>
      <c r="ADU29" s="72"/>
      <c r="ADV29" s="72"/>
      <c r="ADW29" s="72"/>
      <c r="ADX29" s="72"/>
      <c r="ADY29" s="72"/>
      <c r="ADZ29" s="72"/>
      <c r="AEA29" s="72"/>
      <c r="AEB29" s="72"/>
      <c r="AEC29" s="72"/>
      <c r="AED29" s="72"/>
      <c r="AEE29" s="72"/>
      <c r="AEF29" s="72"/>
      <c r="AEG29" s="72"/>
      <c r="AEH29" s="72"/>
      <c r="AEI29" s="72"/>
      <c r="AEJ29" s="72"/>
      <c r="AEK29" s="72"/>
      <c r="AEL29" s="72"/>
      <c r="AEM29" s="72"/>
      <c r="AEN29" s="72"/>
      <c r="AEO29" s="72"/>
      <c r="AEP29" s="72"/>
      <c r="AEQ29" s="72"/>
      <c r="AER29" s="72"/>
      <c r="AES29" s="72"/>
      <c r="AET29" s="72"/>
      <c r="AEU29" s="72"/>
      <c r="AEV29" s="72"/>
      <c r="AEW29" s="72"/>
      <c r="AEX29" s="72"/>
      <c r="AEY29" s="72"/>
      <c r="AEZ29" s="72"/>
      <c r="AFA29" s="72"/>
      <c r="AFB29" s="72"/>
      <c r="AFC29" s="72"/>
      <c r="AFD29" s="72"/>
      <c r="AFE29" s="72"/>
      <c r="AFF29" s="72"/>
      <c r="AFG29" s="72"/>
      <c r="AFH29" s="72"/>
      <c r="AFI29" s="72"/>
      <c r="AFJ29" s="72"/>
      <c r="AFK29" s="72"/>
      <c r="AFL29" s="72"/>
      <c r="AFM29" s="72"/>
      <c r="AFN29" s="72"/>
      <c r="AFO29" s="72"/>
      <c r="AFP29" s="72"/>
      <c r="AFQ29" s="72"/>
      <c r="AFR29" s="72"/>
      <c r="AFS29" s="72"/>
      <c r="AFT29" s="72"/>
      <c r="AFU29" s="72"/>
      <c r="AFV29" s="72"/>
      <c r="AFW29" s="72"/>
      <c r="AFX29" s="72"/>
      <c r="AFY29" s="72"/>
      <c r="AFZ29" s="72"/>
      <c r="AGA29" s="72"/>
      <c r="AGB29" s="72"/>
      <c r="AGC29" s="72"/>
      <c r="AGD29" s="72"/>
      <c r="AGE29" s="72"/>
      <c r="AGF29" s="72"/>
      <c r="AGG29" s="72"/>
      <c r="AGH29" s="72"/>
      <c r="AGI29" s="72"/>
      <c r="AGJ29" s="72"/>
      <c r="AGK29" s="72"/>
      <c r="AGL29" s="72"/>
      <c r="AGM29" s="72"/>
      <c r="AGN29" s="72"/>
      <c r="AGO29" s="72"/>
      <c r="AGP29" s="72"/>
      <c r="AGQ29" s="72"/>
      <c r="AGR29" s="72"/>
      <c r="AGS29" s="72"/>
      <c r="AGT29" s="72"/>
      <c r="AGU29" s="72"/>
      <c r="AGV29" s="72"/>
      <c r="AGW29" s="72"/>
      <c r="AGX29" s="72"/>
      <c r="AGY29" s="72"/>
      <c r="AGZ29" s="72"/>
      <c r="AHA29" s="72"/>
      <c r="AHB29" s="72"/>
      <c r="AHC29" s="72"/>
      <c r="AHD29" s="72"/>
      <c r="AHE29" s="72"/>
      <c r="AHF29" s="72"/>
      <c r="AHG29" s="72"/>
      <c r="AHH29" s="72"/>
      <c r="AHI29" s="72"/>
      <c r="AHJ29" s="72"/>
      <c r="AHK29" s="72"/>
      <c r="AHL29" s="72"/>
      <c r="AHM29" s="72"/>
      <c r="AHN29" s="72"/>
      <c r="AHO29" s="72"/>
      <c r="AHP29" s="72"/>
      <c r="AHQ29" s="72"/>
      <c r="AHR29" s="72"/>
      <c r="AHS29" s="72"/>
      <c r="AHT29" s="72"/>
      <c r="AHU29" s="72"/>
      <c r="AHV29" s="72"/>
      <c r="AHW29" s="72"/>
      <c r="AHX29" s="72"/>
      <c r="AHY29" s="72"/>
      <c r="AHZ29" s="72"/>
      <c r="AIA29" s="72"/>
      <c r="AIB29" s="72"/>
      <c r="AIC29" s="72"/>
      <c r="AID29" s="72"/>
      <c r="AIE29" s="72"/>
      <c r="AIF29" s="72"/>
      <c r="AIG29" s="72"/>
      <c r="AIH29" s="72"/>
      <c r="AII29" s="72"/>
      <c r="AIJ29" s="72"/>
      <c r="AIK29" s="72"/>
      <c r="AIL29" s="72"/>
      <c r="AIM29" s="72"/>
      <c r="AIN29" s="72"/>
      <c r="AIO29" s="72"/>
      <c r="AIP29" s="72"/>
      <c r="AIQ29" s="72"/>
      <c r="AIR29" s="72"/>
      <c r="AIS29" s="72"/>
      <c r="AIT29" s="72"/>
      <c r="AIU29" s="72"/>
      <c r="AIV29" s="72"/>
      <c r="AIW29" s="72"/>
      <c r="AIX29" s="72"/>
      <c r="AIY29" s="72"/>
      <c r="AIZ29" s="72"/>
      <c r="AJA29" s="72"/>
      <c r="AJB29" s="72"/>
      <c r="AJC29" s="72"/>
      <c r="AJD29" s="72"/>
      <c r="AJE29" s="72"/>
      <c r="AJF29" s="72"/>
      <c r="AJG29" s="72"/>
      <c r="AJH29" s="72"/>
      <c r="AJI29" s="72"/>
      <c r="AJJ29" s="72"/>
      <c r="AJK29" s="72"/>
      <c r="AJL29" s="72"/>
      <c r="AJM29" s="72"/>
      <c r="AJN29" s="72"/>
      <c r="AJO29" s="72"/>
      <c r="AJP29" s="72"/>
      <c r="AJQ29" s="72"/>
      <c r="AJR29" s="72"/>
      <c r="AJS29" s="72"/>
      <c r="AJT29" s="72"/>
      <c r="AJU29" s="72"/>
      <c r="AJV29" s="72"/>
      <c r="AJW29" s="72"/>
      <c r="AJX29" s="72"/>
      <c r="AJY29" s="72"/>
      <c r="AJZ29" s="72"/>
      <c r="AKA29" s="72"/>
      <c r="AKB29" s="72"/>
      <c r="AKC29" s="72"/>
      <c r="AKD29" s="72"/>
      <c r="AKE29" s="72"/>
      <c r="AKF29" s="72"/>
      <c r="AKG29" s="72"/>
      <c r="AKH29" s="72"/>
      <c r="AKI29" s="72"/>
      <c r="AKJ29" s="72"/>
      <c r="AKK29" s="72"/>
      <c r="AKL29" s="72"/>
      <c r="AKM29" s="72"/>
      <c r="AKN29" s="72"/>
      <c r="AKO29" s="72"/>
      <c r="AKP29" s="72"/>
      <c r="AKQ29" s="72"/>
      <c r="AKR29" s="72"/>
      <c r="AKS29" s="72"/>
      <c r="AKT29" s="72"/>
      <c r="AKU29" s="72"/>
      <c r="AKV29" s="72"/>
      <c r="AKW29" s="72"/>
      <c r="AKX29" s="72"/>
      <c r="AKY29" s="72"/>
      <c r="AKZ29" s="72"/>
      <c r="ALA29" s="72"/>
      <c r="ALB29" s="72"/>
      <c r="ALC29" s="72"/>
      <c r="ALD29" s="72"/>
      <c r="ALE29" s="72"/>
      <c r="ALF29" s="72"/>
      <c r="ALG29" s="72"/>
      <c r="ALH29" s="72"/>
      <c r="ALI29" s="72"/>
      <c r="ALJ29" s="72"/>
      <c r="ALK29" s="72"/>
      <c r="ALL29" s="72"/>
      <c r="ALM29" s="72"/>
      <c r="ALN29" s="72"/>
      <c r="ALO29" s="72"/>
      <c r="ALP29" s="72"/>
      <c r="ALQ29" s="72"/>
      <c r="ALR29" s="72"/>
      <c r="ALS29" s="72"/>
      <c r="ALT29" s="72"/>
      <c r="ALU29" s="72"/>
      <c r="ALV29" s="72"/>
      <c r="ALW29" s="72"/>
      <c r="ALX29" s="72"/>
      <c r="ALY29" s="72"/>
      <c r="ALZ29" s="72"/>
      <c r="AMA29" s="72"/>
      <c r="AMB29" s="72"/>
      <c r="AMC29" s="72"/>
      <c r="AMD29" s="72"/>
      <c r="AME29" s="72"/>
      <c r="AMF29" s="72"/>
      <c r="AMG29" s="72"/>
      <c r="AMH29" s="72"/>
      <c r="AMI29" s="72"/>
      <c r="AMJ29" s="72"/>
      <c r="AMK29" s="72"/>
      <c r="AML29" s="72"/>
      <c r="AMM29" s="72"/>
      <c r="AMN29" s="72"/>
      <c r="AMO29" s="72"/>
      <c r="AMP29" s="72"/>
      <c r="AMQ29" s="72"/>
      <c r="AMR29" s="72"/>
      <c r="AMS29" s="72"/>
      <c r="AMT29" s="72"/>
      <c r="AMU29" s="72"/>
      <c r="AMV29" s="72"/>
      <c r="AMW29" s="72"/>
      <c r="AMX29" s="72"/>
      <c r="AMY29" s="72"/>
      <c r="AMZ29" s="72"/>
      <c r="ANA29" s="72"/>
      <c r="ANB29" s="72"/>
      <c r="ANC29" s="72"/>
      <c r="AND29" s="72"/>
      <c r="ANE29" s="72"/>
      <c r="ANF29" s="72"/>
      <c r="ANG29" s="72"/>
      <c r="ANH29" s="72"/>
      <c r="ANI29" s="72"/>
      <c r="ANJ29" s="72"/>
      <c r="ANK29" s="72"/>
      <c r="ANL29" s="72"/>
      <c r="ANM29" s="72"/>
      <c r="ANN29" s="72"/>
      <c r="ANO29" s="72"/>
      <c r="ANP29" s="72"/>
      <c r="ANQ29" s="72"/>
      <c r="ANR29" s="72"/>
      <c r="ANS29" s="72"/>
      <c r="ANT29" s="72"/>
      <c r="ANU29" s="72"/>
      <c r="ANV29" s="72"/>
      <c r="ANW29" s="72"/>
      <c r="ANX29" s="72"/>
      <c r="ANY29" s="72"/>
      <c r="ANZ29" s="72"/>
      <c r="AOA29" s="72"/>
      <c r="AOB29" s="72"/>
      <c r="AOC29" s="72"/>
      <c r="AOD29" s="72"/>
      <c r="AOE29" s="72"/>
      <c r="AOF29" s="72"/>
      <c r="AOG29" s="72"/>
      <c r="AOH29" s="72"/>
      <c r="AOI29" s="72"/>
      <c r="AOJ29" s="72"/>
      <c r="AOK29" s="72"/>
      <c r="AOL29" s="72"/>
      <c r="AOM29" s="72"/>
      <c r="AON29" s="72"/>
      <c r="AOO29" s="72"/>
      <c r="AOP29" s="72"/>
      <c r="AOQ29" s="72"/>
      <c r="AOR29" s="72"/>
      <c r="AOS29" s="72"/>
      <c r="AOT29" s="72"/>
      <c r="AOU29" s="72"/>
      <c r="AOV29" s="72"/>
      <c r="AOW29" s="72"/>
      <c r="AOX29" s="72"/>
      <c r="AOY29" s="72"/>
      <c r="AOZ29" s="72"/>
      <c r="APA29" s="72"/>
      <c r="APB29" s="72"/>
      <c r="APC29" s="72"/>
      <c r="APD29" s="72"/>
      <c r="APE29" s="72"/>
      <c r="APF29" s="72"/>
      <c r="APG29" s="72"/>
      <c r="APH29" s="72"/>
      <c r="API29" s="72"/>
      <c r="APJ29" s="72"/>
      <c r="APK29" s="72"/>
      <c r="APL29" s="72"/>
      <c r="APM29" s="72"/>
      <c r="APN29" s="72"/>
      <c r="APO29" s="72"/>
      <c r="APP29" s="72"/>
      <c r="APQ29" s="72"/>
      <c r="APR29" s="72"/>
      <c r="APS29" s="72"/>
      <c r="APT29" s="72"/>
      <c r="APU29" s="72"/>
      <c r="APV29" s="72"/>
      <c r="APW29" s="72"/>
      <c r="APX29" s="72"/>
      <c r="APY29" s="72"/>
      <c r="APZ29" s="72"/>
      <c r="AQA29" s="72"/>
      <c r="AQB29" s="72"/>
      <c r="AQC29" s="72"/>
      <c r="AQD29" s="72"/>
      <c r="AQE29" s="72"/>
      <c r="AQF29" s="72"/>
      <c r="AQG29" s="72"/>
      <c r="AQH29" s="72"/>
      <c r="AQI29" s="72"/>
      <c r="AQJ29" s="72"/>
      <c r="AQK29" s="72"/>
      <c r="AQL29" s="72"/>
      <c r="AQM29" s="72"/>
      <c r="AQN29" s="72"/>
      <c r="AQO29" s="72"/>
      <c r="AQP29" s="72"/>
      <c r="AQQ29" s="72"/>
      <c r="AQR29" s="72"/>
      <c r="AQS29" s="72"/>
      <c r="AQT29" s="72"/>
      <c r="AQU29" s="72"/>
      <c r="AQV29" s="72"/>
      <c r="AQW29" s="72"/>
      <c r="AQX29" s="72"/>
      <c r="AQY29" s="72"/>
      <c r="AQZ29" s="72"/>
      <c r="ARA29" s="72"/>
      <c r="ARB29" s="72"/>
      <c r="ARC29" s="72"/>
      <c r="ARD29" s="72"/>
      <c r="ARE29" s="72"/>
      <c r="ARF29" s="72"/>
      <c r="ARG29" s="72"/>
      <c r="ARH29" s="72"/>
      <c r="ARI29" s="72"/>
      <c r="ARJ29" s="72"/>
      <c r="ARK29" s="72"/>
      <c r="ARL29" s="72"/>
      <c r="ARM29" s="72"/>
      <c r="ARN29" s="72"/>
      <c r="ARO29" s="72"/>
      <c r="ARP29" s="72"/>
      <c r="ARQ29" s="72"/>
      <c r="ARR29" s="72"/>
      <c r="ARS29" s="72"/>
      <c r="ART29" s="72"/>
      <c r="ARU29" s="72"/>
      <c r="ARV29" s="72"/>
      <c r="ARW29" s="72"/>
      <c r="ARX29" s="72"/>
      <c r="ARY29" s="72"/>
      <c r="ARZ29" s="72"/>
      <c r="ASA29" s="72"/>
      <c r="ASB29" s="72"/>
      <c r="ASC29" s="72"/>
      <c r="ASD29" s="72"/>
      <c r="ASE29" s="72"/>
      <c r="ASF29" s="72"/>
      <c r="ASG29" s="72"/>
      <c r="ASH29" s="72"/>
      <c r="ASI29" s="72"/>
      <c r="ASJ29" s="72"/>
      <c r="ASK29" s="72"/>
      <c r="ASL29" s="72"/>
      <c r="ASM29" s="72"/>
      <c r="ASN29" s="72"/>
      <c r="ASO29" s="72"/>
      <c r="ASP29" s="72"/>
      <c r="ASQ29" s="72"/>
      <c r="ASR29" s="72"/>
      <c r="ASS29" s="72"/>
      <c r="AST29" s="72"/>
      <c r="ASU29" s="72"/>
      <c r="ASV29" s="72"/>
      <c r="ASW29" s="72"/>
      <c r="ASX29" s="72"/>
      <c r="ASY29" s="72"/>
      <c r="ASZ29" s="72"/>
      <c r="ATA29" s="72"/>
      <c r="ATB29" s="72"/>
      <c r="ATC29" s="72"/>
      <c r="ATD29" s="72"/>
      <c r="ATE29" s="72"/>
      <c r="ATF29" s="72"/>
      <c r="ATG29" s="72"/>
      <c r="ATH29" s="72"/>
      <c r="ATI29" s="72"/>
      <c r="ATJ29" s="72"/>
      <c r="ATK29" s="72"/>
      <c r="ATL29" s="72"/>
      <c r="ATM29" s="72"/>
      <c r="ATN29" s="72"/>
      <c r="ATO29" s="72"/>
      <c r="ATP29" s="72"/>
      <c r="ATQ29" s="72"/>
      <c r="ATR29" s="72"/>
      <c r="ATS29" s="72"/>
      <c r="ATT29" s="72"/>
      <c r="ATU29" s="72"/>
      <c r="ATV29" s="72"/>
      <c r="ATW29" s="72"/>
      <c r="ATX29" s="72"/>
      <c r="ATY29" s="72"/>
      <c r="ATZ29" s="72"/>
      <c r="AUA29" s="72"/>
      <c r="AUB29" s="72"/>
      <c r="AUC29" s="72"/>
      <c r="AUD29" s="72"/>
      <c r="AUE29" s="72"/>
      <c r="AUF29" s="72"/>
      <c r="AUG29" s="72"/>
      <c r="AUH29" s="72"/>
      <c r="AUI29" s="72"/>
      <c r="AUJ29" s="72"/>
      <c r="AUK29" s="72"/>
      <c r="AUL29" s="72"/>
      <c r="AUM29" s="72"/>
      <c r="AUN29" s="72"/>
      <c r="AUO29" s="72"/>
      <c r="AUP29" s="72"/>
      <c r="AUQ29" s="72"/>
      <c r="AUR29" s="72"/>
      <c r="AUS29" s="72"/>
      <c r="AUT29" s="72"/>
      <c r="AUU29" s="72"/>
      <c r="AUV29" s="72"/>
      <c r="AUW29" s="72"/>
      <c r="AUX29" s="72"/>
      <c r="AUY29" s="72"/>
      <c r="AUZ29" s="72"/>
      <c r="AVA29" s="72"/>
      <c r="AVB29" s="72"/>
      <c r="AVC29" s="72"/>
      <c r="AVD29" s="72"/>
      <c r="AVE29" s="72"/>
      <c r="AVF29" s="72"/>
      <c r="AVG29" s="72"/>
      <c r="AVH29" s="72"/>
      <c r="AVI29" s="72"/>
      <c r="AVJ29" s="72"/>
      <c r="AVK29" s="72"/>
      <c r="AVL29" s="72"/>
      <c r="AVM29" s="72"/>
      <c r="AVN29" s="72"/>
      <c r="AVO29" s="72"/>
      <c r="AVP29" s="72"/>
      <c r="AVQ29" s="72"/>
      <c r="AVR29" s="72"/>
      <c r="AVS29" s="72"/>
      <c r="AVT29" s="72"/>
      <c r="AVU29" s="72"/>
      <c r="AVV29" s="72"/>
      <c r="AVW29" s="72"/>
      <c r="AVX29" s="72"/>
      <c r="AVY29" s="72"/>
      <c r="AVZ29" s="72"/>
      <c r="AWA29" s="72"/>
      <c r="AWB29" s="72"/>
      <c r="AWC29" s="72"/>
      <c r="AWD29" s="72"/>
      <c r="AWE29" s="72"/>
      <c r="AWF29" s="72"/>
      <c r="AWG29" s="72"/>
      <c r="AWH29" s="72"/>
      <c r="AWI29" s="72"/>
      <c r="AWJ29" s="72"/>
      <c r="AWK29" s="72"/>
      <c r="AWL29" s="72"/>
      <c r="AWM29" s="72"/>
      <c r="AWN29" s="72"/>
      <c r="AWO29" s="72"/>
      <c r="AWP29" s="72"/>
      <c r="AWQ29" s="72"/>
      <c r="AWR29" s="72"/>
      <c r="AWS29" s="72"/>
      <c r="AWT29" s="72"/>
      <c r="AWU29" s="72"/>
      <c r="AWV29" s="72"/>
      <c r="AWW29" s="72"/>
      <c r="AWX29" s="72"/>
      <c r="AWY29" s="72"/>
      <c r="AWZ29" s="72"/>
      <c r="AXA29" s="72"/>
      <c r="AXB29" s="72"/>
      <c r="AXC29" s="72"/>
      <c r="AXD29" s="72"/>
      <c r="AXE29" s="72"/>
      <c r="AXF29" s="72"/>
      <c r="AXG29" s="72"/>
      <c r="AXH29" s="72"/>
      <c r="AXI29" s="72"/>
      <c r="AXJ29" s="72"/>
      <c r="AXK29" s="72"/>
      <c r="AXL29" s="72"/>
      <c r="AXM29" s="72"/>
      <c r="AXN29" s="72"/>
      <c r="AXO29" s="72"/>
      <c r="AXP29" s="72"/>
      <c r="AXQ29" s="72"/>
      <c r="AXR29" s="72"/>
      <c r="AXS29" s="72"/>
      <c r="AXT29" s="72"/>
      <c r="AXU29" s="72"/>
      <c r="AXV29" s="72"/>
      <c r="AXW29" s="72"/>
      <c r="AXX29" s="72"/>
      <c r="AXY29" s="72"/>
      <c r="AXZ29" s="72"/>
      <c r="AYA29" s="72"/>
      <c r="AYB29" s="72"/>
      <c r="AYC29" s="72"/>
      <c r="AYD29" s="72"/>
      <c r="AYE29" s="72"/>
      <c r="AYF29" s="72"/>
      <c r="AYG29" s="72"/>
      <c r="AYH29" s="72"/>
      <c r="AYI29" s="72"/>
      <c r="AYJ29" s="72"/>
      <c r="AYK29" s="72"/>
      <c r="AYL29" s="72"/>
      <c r="AYM29" s="72"/>
      <c r="AYN29" s="72"/>
      <c r="AYO29" s="72"/>
      <c r="AYP29" s="72"/>
      <c r="AYQ29" s="72"/>
      <c r="AYR29" s="72"/>
      <c r="AYS29" s="72"/>
      <c r="AYT29" s="72"/>
      <c r="AYU29" s="72"/>
      <c r="AYV29" s="72"/>
      <c r="AYW29" s="72"/>
      <c r="AYX29" s="72"/>
      <c r="AYY29" s="72"/>
      <c r="AYZ29" s="72"/>
      <c r="AZA29" s="72"/>
      <c r="AZB29" s="72"/>
      <c r="AZC29" s="72"/>
      <c r="AZD29" s="72"/>
      <c r="AZE29" s="72"/>
      <c r="AZF29" s="72"/>
      <c r="AZG29" s="72"/>
      <c r="AZH29" s="72"/>
      <c r="AZI29" s="72"/>
      <c r="AZJ29" s="72"/>
      <c r="AZK29" s="72"/>
      <c r="AZL29" s="72"/>
      <c r="AZM29" s="72"/>
      <c r="AZN29" s="72"/>
      <c r="AZO29" s="72"/>
      <c r="AZP29" s="72"/>
      <c r="AZQ29" s="72"/>
      <c r="AZR29" s="72"/>
      <c r="AZS29" s="72"/>
      <c r="AZT29" s="72"/>
      <c r="AZU29" s="72"/>
      <c r="AZV29" s="72"/>
      <c r="AZW29" s="72"/>
      <c r="AZX29" s="72"/>
      <c r="AZY29" s="72"/>
      <c r="AZZ29" s="72"/>
      <c r="BAA29" s="72"/>
      <c r="BAB29" s="72"/>
      <c r="BAC29" s="72"/>
      <c r="BAD29" s="72"/>
      <c r="BAE29" s="72"/>
      <c r="BAF29" s="72"/>
      <c r="BAG29" s="72"/>
      <c r="BAH29" s="72"/>
      <c r="BAI29" s="72"/>
      <c r="BAJ29" s="72"/>
      <c r="BAK29" s="72"/>
      <c r="BAL29" s="72"/>
      <c r="BAM29" s="72"/>
      <c r="BAN29" s="72"/>
      <c r="BAO29" s="72"/>
      <c r="BAP29" s="72"/>
      <c r="BAQ29" s="72"/>
      <c r="BAR29" s="72"/>
      <c r="BAS29" s="72"/>
      <c r="BAT29" s="72"/>
      <c r="BAU29" s="72"/>
      <c r="BAV29" s="72"/>
      <c r="BAW29" s="72"/>
      <c r="BAX29" s="72"/>
      <c r="BAY29" s="72"/>
      <c r="BAZ29" s="72"/>
      <c r="BBA29" s="72"/>
      <c r="BBB29" s="72"/>
      <c r="BBC29" s="72"/>
      <c r="BBD29" s="72"/>
      <c r="BBE29" s="72"/>
      <c r="BBF29" s="72"/>
      <c r="BBG29" s="72"/>
      <c r="BBH29" s="72"/>
      <c r="BBI29" s="72"/>
      <c r="BBJ29" s="72"/>
      <c r="BBK29" s="72"/>
      <c r="BBL29" s="72"/>
      <c r="BBM29" s="72"/>
      <c r="BBN29" s="72"/>
      <c r="BBO29" s="72"/>
      <c r="BBP29" s="72"/>
      <c r="BBQ29" s="72"/>
      <c r="BBR29" s="72"/>
      <c r="BBS29" s="72"/>
      <c r="BBT29" s="72"/>
      <c r="BBU29" s="72"/>
      <c r="BBV29" s="72"/>
      <c r="BBW29" s="72"/>
      <c r="BBX29" s="72"/>
      <c r="BBY29" s="72"/>
      <c r="BBZ29" s="72"/>
      <c r="BCA29" s="72"/>
      <c r="BCB29" s="72"/>
      <c r="BCC29" s="72"/>
      <c r="BCD29" s="72"/>
      <c r="BCE29" s="72"/>
      <c r="BCF29" s="72"/>
      <c r="BCG29" s="72"/>
      <c r="BCH29" s="72"/>
      <c r="BCI29" s="72"/>
      <c r="BCJ29" s="72"/>
      <c r="BCK29" s="72"/>
      <c r="BCL29" s="72"/>
      <c r="BCM29" s="72"/>
      <c r="BCN29" s="72"/>
      <c r="BCO29" s="72"/>
      <c r="BCP29" s="72"/>
      <c r="BCQ29" s="72"/>
      <c r="BCR29" s="72"/>
      <c r="BCS29" s="72"/>
      <c r="BCT29" s="72"/>
      <c r="BCU29" s="72"/>
      <c r="BCV29" s="72"/>
      <c r="BCW29" s="72"/>
      <c r="BCX29" s="72"/>
      <c r="BCY29" s="72"/>
      <c r="BCZ29" s="72"/>
      <c r="BDA29" s="72"/>
      <c r="BDB29" s="72"/>
      <c r="BDC29" s="72"/>
      <c r="BDD29" s="72"/>
      <c r="BDE29" s="72"/>
      <c r="BDF29" s="72"/>
      <c r="BDG29" s="72"/>
      <c r="BDH29" s="72"/>
      <c r="BDI29" s="72"/>
      <c r="BDJ29" s="72"/>
      <c r="BDK29" s="72"/>
      <c r="BDL29" s="72"/>
      <c r="BDM29" s="72"/>
      <c r="BDN29" s="72"/>
      <c r="BDO29" s="72"/>
      <c r="BDP29" s="72"/>
      <c r="BDQ29" s="72"/>
      <c r="BDR29" s="72"/>
      <c r="BDS29" s="72"/>
      <c r="BDT29" s="72"/>
      <c r="BDU29" s="72"/>
      <c r="BDV29" s="72"/>
      <c r="BDW29" s="72"/>
      <c r="BDX29" s="72"/>
      <c r="BDY29" s="72"/>
      <c r="BDZ29" s="72"/>
      <c r="BEA29" s="72"/>
      <c r="BEB29" s="72"/>
      <c r="BEC29" s="72"/>
      <c r="BED29" s="72"/>
      <c r="BEE29" s="72"/>
      <c r="BEF29" s="72"/>
      <c r="BEG29" s="72"/>
      <c r="BEH29" s="72"/>
      <c r="BEI29" s="72"/>
      <c r="BEJ29" s="72"/>
      <c r="BEK29" s="72"/>
      <c r="BEL29" s="72"/>
      <c r="BEM29" s="72"/>
      <c r="BEN29" s="72"/>
      <c r="BEO29" s="72"/>
      <c r="BEP29" s="72"/>
      <c r="BEQ29" s="72"/>
      <c r="BER29" s="72"/>
      <c r="BES29" s="72"/>
      <c r="BET29" s="72"/>
      <c r="BEU29" s="72"/>
      <c r="BEV29" s="72"/>
      <c r="BEW29" s="72"/>
      <c r="BEX29" s="72"/>
      <c r="BEY29" s="72"/>
      <c r="BEZ29" s="72"/>
      <c r="BFA29" s="72"/>
      <c r="BFB29" s="72"/>
      <c r="BFC29" s="72"/>
      <c r="BFD29" s="72"/>
      <c r="BFE29" s="72"/>
      <c r="BFF29" s="72"/>
      <c r="BFG29" s="72"/>
      <c r="BFH29" s="72"/>
      <c r="BFI29" s="72"/>
      <c r="BFJ29" s="72"/>
      <c r="BFK29" s="72"/>
      <c r="BFL29" s="72"/>
      <c r="BFM29" s="72"/>
      <c r="BFN29" s="72"/>
      <c r="BFO29" s="72"/>
      <c r="BFP29" s="72"/>
      <c r="BFQ29" s="72"/>
      <c r="BFR29" s="72"/>
      <c r="BFS29" s="72"/>
      <c r="BFT29" s="72"/>
      <c r="BFU29" s="72"/>
      <c r="BFV29" s="72"/>
      <c r="BFW29" s="72"/>
      <c r="BFX29" s="72"/>
      <c r="BFY29" s="72"/>
      <c r="BFZ29" s="72"/>
      <c r="BGA29" s="72"/>
      <c r="BGB29" s="72"/>
      <c r="BGC29" s="72"/>
      <c r="BGD29" s="72"/>
      <c r="BGE29" s="72"/>
      <c r="BGF29" s="72"/>
      <c r="BGG29" s="72"/>
      <c r="BGH29" s="72"/>
      <c r="BGI29" s="72"/>
      <c r="BGJ29" s="72"/>
      <c r="BGK29" s="72"/>
      <c r="BGL29" s="72"/>
      <c r="BGM29" s="72"/>
      <c r="BGN29" s="72"/>
      <c r="BGO29" s="72"/>
      <c r="BGP29" s="72"/>
      <c r="BGQ29" s="72"/>
      <c r="BGR29" s="72"/>
      <c r="BGS29" s="72"/>
      <c r="BGT29" s="72"/>
      <c r="BGU29" s="72"/>
      <c r="BGV29" s="72"/>
      <c r="BGW29" s="72"/>
      <c r="BGX29" s="72"/>
      <c r="BGY29" s="72"/>
      <c r="BGZ29" s="72"/>
      <c r="BHA29" s="72"/>
      <c r="BHB29" s="72"/>
      <c r="BHC29" s="72"/>
      <c r="BHD29" s="72"/>
      <c r="BHE29" s="72"/>
      <c r="BHF29" s="72"/>
      <c r="BHG29" s="72"/>
      <c r="BHH29" s="72"/>
      <c r="BHI29" s="72"/>
      <c r="BHJ29" s="72"/>
      <c r="BHK29" s="72"/>
      <c r="BHL29" s="72"/>
      <c r="BHM29" s="72"/>
      <c r="BHN29" s="72"/>
      <c r="BHO29" s="72"/>
      <c r="BHP29" s="72"/>
      <c r="BHQ29" s="72"/>
      <c r="BHR29" s="72"/>
      <c r="BHS29" s="72"/>
      <c r="BHT29" s="72"/>
      <c r="BHU29" s="72"/>
      <c r="BHV29" s="72"/>
      <c r="BHW29" s="72"/>
      <c r="BHX29" s="72"/>
      <c r="BHY29" s="72"/>
      <c r="BHZ29" s="72"/>
      <c r="BIA29" s="72"/>
      <c r="BIB29" s="72"/>
      <c r="BIC29" s="72"/>
      <c r="BID29" s="72"/>
      <c r="BIE29" s="72"/>
      <c r="BIF29" s="72"/>
      <c r="BIG29" s="72"/>
      <c r="BIH29" s="72"/>
      <c r="BII29" s="72"/>
      <c r="BIJ29" s="72"/>
      <c r="BIK29" s="72"/>
      <c r="BIL29" s="72"/>
      <c r="BIM29" s="72"/>
      <c r="BIN29" s="72"/>
      <c r="BIO29" s="72"/>
      <c r="BIP29" s="72"/>
      <c r="BIQ29" s="72"/>
      <c r="BIR29" s="72"/>
      <c r="BIS29" s="72"/>
      <c r="BIT29" s="72"/>
      <c r="BIU29" s="72"/>
      <c r="BIV29" s="72"/>
      <c r="BIW29" s="72"/>
      <c r="BIX29" s="72"/>
      <c r="BIY29" s="72"/>
      <c r="BIZ29" s="72"/>
      <c r="BJA29" s="72"/>
      <c r="BJB29" s="72"/>
      <c r="BJC29" s="72"/>
      <c r="BJD29" s="72"/>
      <c r="BJE29" s="72"/>
      <c r="BJF29" s="72"/>
      <c r="BJG29" s="72"/>
      <c r="BJH29" s="72"/>
      <c r="BJI29" s="72"/>
      <c r="BJJ29" s="72"/>
      <c r="BJK29" s="72"/>
      <c r="BJL29" s="72"/>
      <c r="BJM29" s="72"/>
      <c r="BJN29" s="72"/>
      <c r="BJO29" s="72"/>
      <c r="BJP29" s="72"/>
      <c r="BJQ29" s="72"/>
      <c r="BJR29" s="72"/>
      <c r="BJS29" s="72"/>
      <c r="BJT29" s="72"/>
      <c r="BJU29" s="72"/>
      <c r="BJV29" s="72"/>
      <c r="BJW29" s="72"/>
      <c r="BJX29" s="72"/>
      <c r="BJY29" s="72"/>
      <c r="BJZ29" s="72"/>
      <c r="BKA29" s="72"/>
      <c r="BKB29" s="72"/>
      <c r="BKC29" s="72"/>
      <c r="BKD29" s="72"/>
      <c r="BKE29" s="72"/>
      <c r="BKF29" s="72"/>
      <c r="BKG29" s="72"/>
      <c r="BKH29" s="72"/>
      <c r="BKI29" s="72"/>
      <c r="BKJ29" s="72"/>
      <c r="BKK29" s="72"/>
      <c r="BKL29" s="72"/>
      <c r="BKM29" s="72"/>
      <c r="BKN29" s="72"/>
      <c r="BKO29" s="72"/>
      <c r="BKP29" s="72"/>
      <c r="BKQ29" s="72"/>
      <c r="BKR29" s="72"/>
      <c r="BKS29" s="72"/>
      <c r="BKT29" s="72"/>
      <c r="BKU29" s="72"/>
      <c r="BKV29" s="72"/>
      <c r="BKW29" s="72"/>
      <c r="BKX29" s="72"/>
      <c r="BKY29" s="72"/>
      <c r="BKZ29" s="72"/>
      <c r="BLA29" s="72"/>
      <c r="BLB29" s="72"/>
      <c r="BLC29" s="72"/>
      <c r="BLD29" s="72"/>
      <c r="BLE29" s="72"/>
      <c r="BLF29" s="72"/>
      <c r="BLG29" s="72"/>
      <c r="BLH29" s="72"/>
      <c r="BLI29" s="72"/>
      <c r="BLJ29" s="72"/>
      <c r="BLK29" s="72"/>
      <c r="BLL29" s="72"/>
      <c r="BLM29" s="72"/>
      <c r="BLN29" s="72"/>
      <c r="BLO29" s="72"/>
      <c r="BLP29" s="72"/>
      <c r="BLQ29" s="72"/>
      <c r="BLR29" s="72"/>
      <c r="BLS29" s="72"/>
      <c r="BLT29" s="72"/>
      <c r="BLU29" s="72"/>
      <c r="BLV29" s="72"/>
      <c r="BLW29" s="72"/>
      <c r="BLX29" s="72"/>
      <c r="BLY29" s="72"/>
      <c r="BLZ29" s="72"/>
      <c r="BMA29" s="72"/>
      <c r="BMB29" s="72"/>
      <c r="BMC29" s="72"/>
      <c r="BMD29" s="72"/>
      <c r="BME29" s="72"/>
      <c r="BMF29" s="72"/>
      <c r="BMG29" s="72"/>
      <c r="BMH29" s="72"/>
      <c r="BMI29" s="72"/>
      <c r="BMJ29" s="72"/>
      <c r="BMK29" s="72"/>
      <c r="BML29" s="72"/>
      <c r="BMM29" s="72"/>
      <c r="BMN29" s="72"/>
      <c r="BMO29" s="72"/>
      <c r="BMP29" s="72"/>
      <c r="BMQ29" s="72"/>
      <c r="BMR29" s="72"/>
      <c r="BMS29" s="72"/>
      <c r="BMT29" s="72"/>
      <c r="BMU29" s="72"/>
      <c r="BMV29" s="72"/>
      <c r="BMW29" s="72"/>
      <c r="BMX29" s="72"/>
      <c r="BMY29" s="72"/>
      <c r="BMZ29" s="72"/>
      <c r="BNA29" s="72"/>
      <c r="BNB29" s="72"/>
      <c r="BNC29" s="72"/>
      <c r="BND29" s="72"/>
      <c r="BNE29" s="72"/>
      <c r="BNF29" s="72"/>
      <c r="BNG29" s="72"/>
      <c r="BNH29" s="72"/>
      <c r="BNI29" s="72"/>
      <c r="BNJ29" s="72"/>
      <c r="BNK29" s="72"/>
      <c r="BNL29" s="72"/>
      <c r="BNM29" s="72"/>
      <c r="BNN29" s="72"/>
      <c r="BNO29" s="72"/>
      <c r="BNP29" s="72"/>
      <c r="BNQ29" s="72"/>
      <c r="BNR29" s="72"/>
      <c r="BNS29" s="72"/>
      <c r="BNT29" s="72"/>
      <c r="BNU29" s="72"/>
      <c r="BNV29" s="72"/>
      <c r="BNW29" s="72"/>
      <c r="BNX29" s="72"/>
      <c r="BNY29" s="72"/>
      <c r="BNZ29" s="72"/>
      <c r="BOA29" s="72"/>
      <c r="BOB29" s="72"/>
      <c r="BOC29" s="72"/>
      <c r="BOD29" s="72"/>
      <c r="BOE29" s="72"/>
      <c r="BOF29" s="72"/>
      <c r="BOG29" s="72"/>
      <c r="BOH29" s="72"/>
      <c r="BOI29" s="72"/>
      <c r="BOJ29" s="72"/>
      <c r="BOK29" s="72"/>
      <c r="BOL29" s="72"/>
      <c r="BOM29" s="72"/>
      <c r="BON29" s="72"/>
      <c r="BOO29" s="72"/>
      <c r="BOP29" s="72"/>
      <c r="BOQ29" s="72"/>
      <c r="BOR29" s="72"/>
      <c r="BOS29" s="72"/>
      <c r="BOT29" s="72"/>
      <c r="BOU29" s="72"/>
      <c r="BOV29" s="72"/>
      <c r="BOW29" s="72"/>
      <c r="BOX29" s="72"/>
      <c r="BOY29" s="72"/>
      <c r="BOZ29" s="72"/>
      <c r="BPA29" s="72"/>
      <c r="BPB29" s="72"/>
      <c r="BPC29" s="72"/>
      <c r="BPD29" s="72"/>
      <c r="BPE29" s="72"/>
      <c r="BPF29" s="72"/>
      <c r="BPG29" s="72"/>
      <c r="BPH29" s="72"/>
      <c r="BPI29" s="72"/>
      <c r="BPJ29" s="72"/>
      <c r="BPK29" s="72"/>
      <c r="BPL29" s="72"/>
      <c r="BPM29" s="72"/>
      <c r="BPN29" s="72"/>
      <c r="BPO29" s="72"/>
      <c r="BPP29" s="72"/>
      <c r="BPQ29" s="72"/>
      <c r="BPR29" s="72"/>
      <c r="BPS29" s="72"/>
      <c r="BPT29" s="72"/>
      <c r="BPU29" s="72"/>
      <c r="BPV29" s="72"/>
      <c r="BPW29" s="72"/>
      <c r="BPX29" s="72"/>
      <c r="BPY29" s="72"/>
      <c r="BPZ29" s="72"/>
      <c r="BQA29" s="72"/>
      <c r="BQB29" s="72"/>
      <c r="BQC29" s="72"/>
      <c r="BQD29" s="72"/>
      <c r="BQE29" s="72"/>
      <c r="BQF29" s="72"/>
      <c r="BQG29" s="72"/>
      <c r="BQH29" s="72"/>
      <c r="BQI29" s="72"/>
      <c r="BQJ29" s="72"/>
      <c r="BQK29" s="72"/>
      <c r="BQL29" s="72"/>
      <c r="BQM29" s="72"/>
      <c r="BQN29" s="72"/>
      <c r="BQO29" s="72"/>
      <c r="BQP29" s="72"/>
      <c r="BQQ29" s="72"/>
      <c r="BQR29" s="72"/>
      <c r="BQS29" s="72"/>
      <c r="BQT29" s="72"/>
      <c r="BQU29" s="72"/>
      <c r="BQV29" s="72"/>
      <c r="BQW29" s="72"/>
      <c r="BQX29" s="72"/>
      <c r="BQY29" s="72"/>
      <c r="BQZ29" s="72"/>
      <c r="BRA29" s="72"/>
      <c r="BRB29" s="72"/>
      <c r="BRC29" s="72"/>
      <c r="BRD29" s="72"/>
      <c r="BRE29" s="72"/>
      <c r="BRF29" s="72"/>
      <c r="BRG29" s="72"/>
      <c r="BRH29" s="72"/>
      <c r="BRI29" s="72"/>
      <c r="BRJ29" s="72"/>
      <c r="BRK29" s="72"/>
      <c r="BRL29" s="72"/>
      <c r="BRM29" s="72"/>
      <c r="BRN29" s="72"/>
      <c r="BRO29" s="72"/>
      <c r="BRP29" s="72"/>
      <c r="BRQ29" s="72"/>
      <c r="BRR29" s="72"/>
      <c r="BRS29" s="72"/>
      <c r="BRT29" s="72"/>
      <c r="BRU29" s="72"/>
      <c r="BRV29" s="72"/>
      <c r="BRW29" s="72"/>
      <c r="BRX29" s="72"/>
      <c r="BRY29" s="72"/>
      <c r="BRZ29" s="72"/>
      <c r="BSA29" s="72"/>
      <c r="BSB29" s="72"/>
      <c r="BSC29" s="72"/>
      <c r="BSD29" s="72"/>
      <c r="BSE29" s="72"/>
      <c r="BSF29" s="72"/>
      <c r="BSG29" s="72"/>
      <c r="BSH29" s="72"/>
      <c r="BSI29" s="72"/>
      <c r="BSJ29" s="72"/>
      <c r="BSK29" s="72"/>
      <c r="BSL29" s="72"/>
      <c r="BSM29" s="72"/>
      <c r="BSN29" s="72"/>
      <c r="BSO29" s="72"/>
      <c r="BSP29" s="72"/>
      <c r="BSQ29" s="72"/>
      <c r="BSR29" s="72"/>
      <c r="BSS29" s="72"/>
      <c r="BST29" s="72"/>
      <c r="BSU29" s="72"/>
      <c r="BSV29" s="72"/>
      <c r="BSW29" s="72"/>
      <c r="BSX29" s="72"/>
      <c r="BSY29" s="72"/>
      <c r="BSZ29" s="72"/>
      <c r="BTA29" s="72"/>
      <c r="BTB29" s="72"/>
      <c r="BTC29" s="72"/>
      <c r="BTD29" s="72"/>
      <c r="BTE29" s="72"/>
      <c r="BTF29" s="72"/>
      <c r="BTG29" s="72"/>
      <c r="BTH29" s="72"/>
      <c r="BTI29" s="72"/>
      <c r="BTJ29" s="72"/>
      <c r="BTK29" s="72"/>
      <c r="BTL29" s="72"/>
      <c r="BTM29" s="72"/>
      <c r="BTN29" s="72"/>
      <c r="BTO29" s="72"/>
      <c r="BTP29" s="72"/>
      <c r="BTQ29" s="72"/>
      <c r="BTR29" s="72"/>
      <c r="BTS29" s="72"/>
      <c r="BTT29" s="72"/>
      <c r="BTU29" s="72"/>
      <c r="BTV29" s="72"/>
      <c r="BTW29" s="72"/>
      <c r="BTX29" s="72"/>
      <c r="BTY29" s="72"/>
      <c r="BTZ29" s="72"/>
      <c r="BUA29" s="72"/>
      <c r="BUB29" s="72"/>
      <c r="BUC29" s="72"/>
      <c r="BUD29" s="72"/>
      <c r="BUE29" s="72"/>
      <c r="BUF29" s="72"/>
      <c r="BUG29" s="72"/>
      <c r="BUH29" s="72"/>
      <c r="BUI29" s="72"/>
      <c r="BUJ29" s="72"/>
      <c r="BUK29" s="72"/>
      <c r="BUL29" s="72"/>
      <c r="BUM29" s="72"/>
      <c r="BUN29" s="72"/>
      <c r="BUO29" s="72"/>
      <c r="BUP29" s="72"/>
      <c r="BUQ29" s="72"/>
      <c r="BUR29" s="72"/>
      <c r="BUS29" s="72"/>
      <c r="BUT29" s="72"/>
      <c r="BUU29" s="72"/>
      <c r="BUV29" s="72"/>
      <c r="BUW29" s="72"/>
      <c r="BUX29" s="72"/>
      <c r="BUY29" s="72"/>
      <c r="BUZ29" s="72"/>
      <c r="BVA29" s="72"/>
      <c r="BVB29" s="72"/>
      <c r="BVC29" s="72"/>
      <c r="BVD29" s="72"/>
      <c r="BVE29" s="72"/>
      <c r="BVF29" s="72"/>
      <c r="BVG29" s="72"/>
      <c r="BVH29" s="72"/>
      <c r="BVI29" s="72"/>
      <c r="BVJ29" s="72"/>
      <c r="BVK29" s="72"/>
      <c r="BVL29" s="72"/>
      <c r="BVM29" s="72"/>
      <c r="BVN29" s="72"/>
      <c r="BVO29" s="72"/>
      <c r="BVP29" s="72"/>
      <c r="BVQ29" s="72"/>
      <c r="BVR29" s="72"/>
      <c r="BVS29" s="72"/>
      <c r="BVT29" s="72"/>
      <c r="BVU29" s="72"/>
      <c r="BVV29" s="72"/>
      <c r="BVW29" s="72"/>
      <c r="BVX29" s="72"/>
      <c r="BVY29" s="72"/>
      <c r="BVZ29" s="72"/>
      <c r="BWA29" s="72"/>
      <c r="BWB29" s="72"/>
      <c r="BWC29" s="72"/>
      <c r="BWD29" s="72"/>
      <c r="BWE29" s="72"/>
      <c r="BWF29" s="72"/>
      <c r="BWG29" s="72"/>
      <c r="BWH29" s="72"/>
      <c r="BWI29" s="72"/>
      <c r="BWJ29" s="72"/>
      <c r="BWK29" s="72"/>
      <c r="BWL29" s="72"/>
      <c r="BWM29" s="72"/>
      <c r="BWN29" s="72"/>
      <c r="BWO29" s="72"/>
      <c r="BWP29" s="72"/>
      <c r="BWQ29" s="72"/>
      <c r="BWR29" s="72"/>
      <c r="BWS29" s="72"/>
      <c r="BWT29" s="72"/>
      <c r="BWU29" s="72"/>
      <c r="BWV29" s="72"/>
      <c r="BWW29" s="72"/>
      <c r="BWX29" s="72"/>
      <c r="BWY29" s="72"/>
      <c r="BWZ29" s="72"/>
      <c r="BXA29" s="72"/>
      <c r="BXB29" s="72"/>
      <c r="BXC29" s="72"/>
      <c r="BXD29" s="72"/>
      <c r="BXE29" s="72"/>
      <c r="BXF29" s="72"/>
      <c r="BXG29" s="72"/>
      <c r="BXH29" s="72"/>
      <c r="BXI29" s="72"/>
      <c r="BXJ29" s="72"/>
      <c r="BXK29" s="72"/>
      <c r="BXL29" s="72"/>
      <c r="BXM29" s="72"/>
      <c r="BXN29" s="72"/>
      <c r="BXO29" s="72"/>
      <c r="BXP29" s="72"/>
      <c r="BXQ29" s="72"/>
      <c r="BXR29" s="72"/>
      <c r="BXS29" s="72"/>
      <c r="BXT29" s="72"/>
      <c r="BXU29" s="72"/>
      <c r="BXV29" s="72"/>
      <c r="BXW29" s="72"/>
      <c r="BXX29" s="72"/>
      <c r="BXY29" s="72"/>
      <c r="BXZ29" s="72"/>
      <c r="BYA29" s="72"/>
      <c r="BYB29" s="72"/>
      <c r="BYC29" s="72"/>
      <c r="BYD29" s="72"/>
      <c r="BYE29" s="72"/>
      <c r="BYF29" s="72"/>
      <c r="BYG29" s="72"/>
      <c r="BYH29" s="72"/>
      <c r="BYI29" s="72"/>
      <c r="BYJ29" s="72"/>
      <c r="BYK29" s="72"/>
      <c r="BYL29" s="72"/>
      <c r="BYM29" s="72"/>
      <c r="BYN29" s="72"/>
      <c r="BYO29" s="72"/>
      <c r="BYP29" s="72"/>
      <c r="BYQ29" s="72"/>
      <c r="BYR29" s="72"/>
      <c r="BYS29" s="72"/>
      <c r="BYT29" s="72"/>
      <c r="BYU29" s="72"/>
      <c r="BYV29" s="72"/>
      <c r="BYW29" s="72"/>
      <c r="BYX29" s="72"/>
      <c r="BYY29" s="72"/>
      <c r="BYZ29" s="72"/>
      <c r="BZA29" s="72"/>
      <c r="BZB29" s="72"/>
      <c r="BZC29" s="72"/>
      <c r="BZD29" s="72"/>
      <c r="BZE29" s="72"/>
      <c r="BZF29" s="72"/>
      <c r="BZG29" s="72"/>
      <c r="BZH29" s="72"/>
      <c r="BZI29" s="72"/>
      <c r="BZJ29" s="72"/>
      <c r="BZK29" s="72"/>
      <c r="BZL29" s="72"/>
      <c r="BZM29" s="72"/>
      <c r="BZN29" s="72"/>
      <c r="BZO29" s="72"/>
      <c r="BZP29" s="72"/>
      <c r="BZQ29" s="72"/>
      <c r="BZR29" s="72"/>
      <c r="BZS29" s="72"/>
      <c r="BZT29" s="72"/>
      <c r="BZU29" s="72"/>
      <c r="BZV29" s="72"/>
      <c r="BZW29" s="72"/>
      <c r="BZX29" s="72"/>
      <c r="BZY29" s="72"/>
      <c r="BZZ29" s="72"/>
      <c r="CAA29" s="72"/>
      <c r="CAB29" s="72"/>
      <c r="CAC29" s="72"/>
      <c r="CAD29" s="72"/>
      <c r="CAE29" s="72"/>
      <c r="CAF29" s="72"/>
      <c r="CAG29" s="72"/>
      <c r="CAH29" s="72"/>
      <c r="CAI29" s="72"/>
      <c r="CAJ29" s="72"/>
      <c r="CAK29" s="72"/>
      <c r="CAL29" s="72"/>
      <c r="CAM29" s="72"/>
      <c r="CAN29" s="72"/>
      <c r="CAO29" s="72"/>
      <c r="CAP29" s="72"/>
      <c r="CAQ29" s="72"/>
      <c r="CAR29" s="72"/>
      <c r="CAS29" s="72"/>
      <c r="CAT29" s="72"/>
      <c r="CAU29" s="72"/>
      <c r="CAV29" s="72"/>
      <c r="CAW29" s="72"/>
      <c r="CAX29" s="72"/>
      <c r="CAY29" s="72"/>
      <c r="CAZ29" s="72"/>
      <c r="CBA29" s="72"/>
      <c r="CBB29" s="72"/>
      <c r="CBC29" s="72"/>
      <c r="CBD29" s="72"/>
      <c r="CBE29" s="72"/>
      <c r="CBF29" s="72"/>
      <c r="CBG29" s="72"/>
      <c r="CBH29" s="72"/>
      <c r="CBI29" s="72"/>
      <c r="CBJ29" s="72"/>
      <c r="CBK29" s="72"/>
      <c r="CBL29" s="72"/>
      <c r="CBM29" s="72"/>
      <c r="CBN29" s="72"/>
      <c r="CBO29" s="72"/>
      <c r="CBP29" s="72"/>
      <c r="CBQ29" s="72"/>
      <c r="CBR29" s="72"/>
      <c r="CBS29" s="72"/>
      <c r="CBT29" s="72"/>
      <c r="CBU29" s="72"/>
      <c r="CBV29" s="72"/>
      <c r="CBW29" s="72"/>
      <c r="CBX29" s="72"/>
      <c r="CBY29" s="72"/>
      <c r="CBZ29" s="72"/>
      <c r="CCA29" s="72"/>
      <c r="CCB29" s="72"/>
      <c r="CCC29" s="72"/>
      <c r="CCD29" s="72"/>
      <c r="CCE29" s="72"/>
      <c r="CCF29" s="72"/>
      <c r="CCG29" s="72"/>
      <c r="CCH29" s="72"/>
      <c r="CCI29" s="72"/>
      <c r="CCJ29" s="72"/>
      <c r="CCK29" s="72"/>
      <c r="CCL29" s="72"/>
      <c r="CCM29" s="72"/>
      <c r="CCN29" s="72"/>
      <c r="CCO29" s="72"/>
      <c r="CCP29" s="72"/>
      <c r="CCQ29" s="72"/>
      <c r="CCR29" s="72"/>
      <c r="CCS29" s="72"/>
      <c r="CCT29" s="72"/>
      <c r="CCU29" s="72"/>
      <c r="CCV29" s="72"/>
      <c r="CCW29" s="72"/>
      <c r="CCX29" s="72"/>
      <c r="CCY29" s="72"/>
      <c r="CCZ29" s="72"/>
      <c r="CDA29" s="72"/>
      <c r="CDB29" s="72"/>
      <c r="CDC29" s="72"/>
      <c r="CDD29" s="72"/>
      <c r="CDE29" s="72"/>
      <c r="CDF29" s="72"/>
      <c r="CDG29" s="72"/>
      <c r="CDH29" s="72"/>
      <c r="CDI29" s="72"/>
      <c r="CDJ29" s="72"/>
      <c r="CDK29" s="72"/>
      <c r="CDL29" s="72"/>
      <c r="CDM29" s="72"/>
      <c r="CDN29" s="72"/>
      <c r="CDO29" s="72"/>
      <c r="CDP29" s="72"/>
      <c r="CDQ29" s="72"/>
      <c r="CDR29" s="72"/>
      <c r="CDS29" s="72"/>
      <c r="CDT29" s="72"/>
      <c r="CDU29" s="72"/>
      <c r="CDV29" s="72"/>
      <c r="CDW29" s="72"/>
      <c r="CDX29" s="72"/>
      <c r="CDY29" s="72"/>
      <c r="CDZ29" s="72"/>
      <c r="CEA29" s="72"/>
      <c r="CEB29" s="72"/>
      <c r="CEC29" s="72"/>
      <c r="CED29" s="72"/>
      <c r="CEE29" s="72"/>
      <c r="CEF29" s="72"/>
      <c r="CEG29" s="72"/>
      <c r="CEH29" s="72"/>
      <c r="CEI29" s="72"/>
      <c r="CEJ29" s="72"/>
      <c r="CEK29" s="72"/>
      <c r="CEL29" s="72"/>
      <c r="CEM29" s="72"/>
      <c r="CEN29" s="72"/>
      <c r="CEO29" s="72"/>
      <c r="CEP29" s="72"/>
      <c r="CEQ29" s="72"/>
      <c r="CER29" s="72"/>
      <c r="CES29" s="72"/>
      <c r="CET29" s="72"/>
      <c r="CEU29" s="72"/>
      <c r="CEV29" s="72"/>
      <c r="CEW29" s="72"/>
      <c r="CEX29" s="72"/>
      <c r="CEY29" s="72"/>
      <c r="CEZ29" s="72"/>
      <c r="CFA29" s="72"/>
      <c r="CFB29" s="72"/>
      <c r="CFC29" s="72"/>
      <c r="CFD29" s="72"/>
      <c r="CFE29" s="72"/>
      <c r="CFF29" s="72"/>
      <c r="CFG29" s="72"/>
      <c r="CFH29" s="72"/>
      <c r="CFI29" s="72"/>
      <c r="CFJ29" s="72"/>
      <c r="CFK29" s="72"/>
      <c r="CFL29" s="72"/>
      <c r="CFM29" s="72"/>
      <c r="CFN29" s="72"/>
      <c r="CFO29" s="72"/>
      <c r="CFP29" s="72"/>
      <c r="CFQ29" s="72"/>
      <c r="CFR29" s="72"/>
      <c r="CFS29" s="72"/>
      <c r="CFT29" s="72"/>
      <c r="CFU29" s="72"/>
      <c r="CFV29" s="72"/>
      <c r="CFW29" s="72"/>
      <c r="CFX29" s="72"/>
      <c r="CFY29" s="72"/>
      <c r="CFZ29" s="72"/>
      <c r="CGA29" s="72"/>
      <c r="CGB29" s="72"/>
      <c r="CGC29" s="72"/>
      <c r="CGD29" s="72"/>
      <c r="CGE29" s="72"/>
      <c r="CGF29" s="72"/>
      <c r="CGG29" s="72"/>
      <c r="CGH29" s="72"/>
      <c r="CGI29" s="72"/>
      <c r="CGJ29" s="72"/>
      <c r="CGK29" s="72"/>
      <c r="CGL29" s="72"/>
      <c r="CGM29" s="72"/>
      <c r="CGN29" s="72"/>
      <c r="CGO29" s="72"/>
      <c r="CGP29" s="72"/>
      <c r="CGQ29" s="72"/>
      <c r="CGR29" s="72"/>
      <c r="CGS29" s="72"/>
      <c r="CGT29" s="72"/>
      <c r="CGU29" s="72"/>
      <c r="CGV29" s="72"/>
      <c r="CGW29" s="72"/>
      <c r="CGX29" s="72"/>
      <c r="CGY29" s="72"/>
      <c r="CGZ29" s="72"/>
      <c r="CHA29" s="72"/>
      <c r="CHB29" s="72"/>
      <c r="CHC29" s="72"/>
      <c r="CHD29" s="72"/>
      <c r="CHE29" s="72"/>
      <c r="CHF29" s="72"/>
      <c r="CHG29" s="72"/>
      <c r="CHH29" s="72"/>
      <c r="CHI29" s="72"/>
      <c r="CHJ29" s="72"/>
      <c r="CHK29" s="72"/>
      <c r="CHL29" s="72"/>
      <c r="CHM29" s="72"/>
      <c r="CHN29" s="72"/>
      <c r="CHO29" s="72"/>
      <c r="CHP29" s="72"/>
      <c r="CHQ29" s="72"/>
      <c r="CHR29" s="72"/>
      <c r="CHS29" s="72"/>
      <c r="CHT29" s="72"/>
      <c r="CHU29" s="72"/>
      <c r="CHV29" s="72"/>
      <c r="CHW29" s="72"/>
      <c r="CHX29" s="72"/>
      <c r="CHY29" s="72"/>
      <c r="CHZ29" s="72"/>
      <c r="CIA29" s="72"/>
      <c r="CIB29" s="72"/>
      <c r="CIC29" s="72"/>
      <c r="CID29" s="72"/>
      <c r="CIE29" s="72"/>
      <c r="CIF29" s="72"/>
      <c r="CIG29" s="72"/>
      <c r="CIH29" s="72"/>
      <c r="CII29" s="72"/>
      <c r="CIJ29" s="72"/>
      <c r="CIK29" s="72"/>
      <c r="CIL29" s="72"/>
      <c r="CIM29" s="72"/>
      <c r="CIN29" s="72"/>
      <c r="CIO29" s="72"/>
      <c r="CIP29" s="72"/>
      <c r="CIQ29" s="72"/>
      <c r="CIR29" s="72"/>
      <c r="CIS29" s="72"/>
      <c r="CIT29" s="72"/>
      <c r="CIU29" s="72"/>
      <c r="CIV29" s="72"/>
      <c r="CIW29" s="72"/>
      <c r="CIX29" s="72"/>
      <c r="CIY29" s="72"/>
      <c r="CIZ29" s="72"/>
      <c r="CJA29" s="72"/>
      <c r="CJB29" s="72"/>
      <c r="CJC29" s="72"/>
      <c r="CJD29" s="72"/>
      <c r="CJE29" s="72"/>
      <c r="CJF29" s="72"/>
      <c r="CJG29" s="72"/>
      <c r="CJH29" s="72"/>
      <c r="CJI29" s="72"/>
      <c r="CJJ29" s="72"/>
      <c r="CJK29" s="72"/>
      <c r="CJL29" s="72"/>
      <c r="CJM29" s="72"/>
      <c r="CJN29" s="72"/>
      <c r="CJO29" s="72"/>
      <c r="CJP29" s="72"/>
      <c r="CJQ29" s="72"/>
      <c r="CJR29" s="72"/>
      <c r="CJS29" s="72"/>
      <c r="CJT29" s="72"/>
      <c r="CJU29" s="72"/>
      <c r="CJV29" s="72"/>
      <c r="CJW29" s="72"/>
      <c r="CJX29" s="72"/>
      <c r="CJY29" s="72"/>
      <c r="CJZ29" s="72"/>
      <c r="CKA29" s="72"/>
      <c r="CKB29" s="72"/>
      <c r="CKC29" s="72"/>
      <c r="CKD29" s="72"/>
      <c r="CKE29" s="72"/>
      <c r="CKF29" s="72"/>
      <c r="CKG29" s="72"/>
      <c r="CKH29" s="72"/>
      <c r="CKI29" s="72"/>
      <c r="CKJ29" s="72"/>
      <c r="CKK29" s="72"/>
      <c r="CKL29" s="72"/>
      <c r="CKM29" s="72"/>
      <c r="CKN29" s="72"/>
      <c r="CKO29" s="72"/>
      <c r="CKP29" s="72"/>
      <c r="CKQ29" s="72"/>
      <c r="CKR29" s="72"/>
      <c r="CKS29" s="72"/>
      <c r="CKT29" s="72"/>
      <c r="CKU29" s="72"/>
      <c r="CKV29" s="72"/>
      <c r="CKW29" s="72"/>
      <c r="CKX29" s="72"/>
      <c r="CKY29" s="72"/>
      <c r="CKZ29" s="72"/>
      <c r="CLA29" s="72"/>
      <c r="CLB29" s="72"/>
      <c r="CLC29" s="72"/>
      <c r="CLD29" s="72"/>
      <c r="CLE29" s="72"/>
      <c r="CLF29" s="72"/>
      <c r="CLG29" s="72"/>
      <c r="CLH29" s="72"/>
      <c r="CLI29" s="72"/>
      <c r="CLJ29" s="72"/>
      <c r="CLK29" s="72"/>
      <c r="CLL29" s="72"/>
      <c r="CLM29" s="72"/>
      <c r="CLN29" s="72"/>
      <c r="CLO29" s="72"/>
      <c r="CLP29" s="72"/>
      <c r="CLQ29" s="72"/>
      <c r="CLR29" s="72"/>
      <c r="CLS29" s="72"/>
      <c r="CLT29" s="72"/>
      <c r="CLU29" s="72"/>
      <c r="CLV29" s="72"/>
      <c r="CLW29" s="72"/>
      <c r="CLX29" s="72"/>
      <c r="CLY29" s="72"/>
      <c r="CLZ29" s="72"/>
      <c r="CMA29" s="72"/>
      <c r="CMB29" s="72"/>
      <c r="CMC29" s="72"/>
      <c r="CMD29" s="72"/>
      <c r="CME29" s="72"/>
      <c r="CMF29" s="72"/>
      <c r="CMG29" s="72"/>
      <c r="CMH29" s="72"/>
      <c r="CMI29" s="72"/>
      <c r="CMJ29" s="72"/>
      <c r="CMK29" s="72"/>
      <c r="CML29" s="72"/>
      <c r="CMM29" s="72"/>
      <c r="CMN29" s="72"/>
      <c r="CMO29" s="72"/>
      <c r="CMP29" s="72"/>
      <c r="CMQ29" s="72"/>
      <c r="CMR29" s="72"/>
      <c r="CMS29" s="72"/>
      <c r="CMT29" s="72"/>
      <c r="CMU29" s="72"/>
      <c r="CMV29" s="72"/>
      <c r="CMW29" s="72"/>
      <c r="CMX29" s="72"/>
      <c r="CMY29" s="72"/>
      <c r="CMZ29" s="72"/>
      <c r="CNA29" s="72"/>
      <c r="CNB29" s="72"/>
      <c r="CNC29" s="72"/>
      <c r="CND29" s="72"/>
      <c r="CNE29" s="72"/>
      <c r="CNF29" s="72"/>
      <c r="CNG29" s="72"/>
      <c r="CNH29" s="72"/>
      <c r="CNI29" s="72"/>
      <c r="CNJ29" s="72"/>
      <c r="CNK29" s="72"/>
      <c r="CNL29" s="72"/>
      <c r="CNM29" s="72"/>
      <c r="CNN29" s="72"/>
      <c r="CNO29" s="72"/>
      <c r="CNP29" s="72"/>
      <c r="CNQ29" s="72"/>
      <c r="CNR29" s="72"/>
      <c r="CNS29" s="72"/>
      <c r="CNT29" s="72"/>
      <c r="CNU29" s="72"/>
      <c r="CNV29" s="72"/>
      <c r="CNW29" s="72"/>
      <c r="CNX29" s="72"/>
      <c r="CNY29" s="72"/>
      <c r="CNZ29" s="72"/>
      <c r="COA29" s="72"/>
      <c r="COB29" s="72"/>
      <c r="COC29" s="72"/>
      <c r="COD29" s="72"/>
      <c r="COE29" s="72"/>
      <c r="COF29" s="72"/>
      <c r="COG29" s="72"/>
      <c r="COH29" s="72"/>
      <c r="COI29" s="72"/>
      <c r="COJ29" s="72"/>
      <c r="COK29" s="72"/>
      <c r="COL29" s="72"/>
      <c r="COM29" s="72"/>
      <c r="CON29" s="72"/>
      <c r="COO29" s="72"/>
      <c r="COP29" s="72"/>
      <c r="COQ29" s="72"/>
      <c r="COR29" s="72"/>
      <c r="COS29" s="72"/>
      <c r="COT29" s="72"/>
      <c r="COU29" s="72"/>
      <c r="COV29" s="72"/>
      <c r="COW29" s="72"/>
      <c r="COX29" s="72"/>
      <c r="COY29" s="72"/>
      <c r="COZ29" s="72"/>
      <c r="CPA29" s="72"/>
      <c r="CPB29" s="72"/>
      <c r="CPC29" s="72"/>
      <c r="CPD29" s="72"/>
      <c r="CPE29" s="72"/>
      <c r="CPF29" s="72"/>
      <c r="CPG29" s="72"/>
      <c r="CPH29" s="72"/>
      <c r="CPI29" s="72"/>
      <c r="CPJ29" s="72"/>
      <c r="CPK29" s="72"/>
      <c r="CPL29" s="72"/>
      <c r="CPM29" s="72"/>
      <c r="CPN29" s="72"/>
      <c r="CPO29" s="72"/>
      <c r="CPP29" s="72"/>
      <c r="CPQ29" s="72"/>
      <c r="CPR29" s="72"/>
      <c r="CPS29" s="72"/>
      <c r="CPT29" s="72"/>
      <c r="CPU29" s="72"/>
      <c r="CPV29" s="72"/>
      <c r="CPW29" s="72"/>
      <c r="CPX29" s="72"/>
      <c r="CPY29" s="72"/>
      <c r="CPZ29" s="72"/>
      <c r="CQA29" s="72"/>
      <c r="CQB29" s="72"/>
      <c r="CQC29" s="72"/>
      <c r="CQD29" s="72"/>
      <c r="CQE29" s="72"/>
      <c r="CQF29" s="72"/>
      <c r="CQG29" s="72"/>
      <c r="CQH29" s="72"/>
      <c r="CQI29" s="72"/>
      <c r="CQJ29" s="72"/>
      <c r="CQK29" s="72"/>
      <c r="CQL29" s="72"/>
      <c r="CQM29" s="72"/>
      <c r="CQN29" s="72"/>
      <c r="CQO29" s="72"/>
      <c r="CQP29" s="72"/>
      <c r="CQQ29" s="72"/>
      <c r="CQR29" s="72"/>
      <c r="CQS29" s="72"/>
      <c r="CQT29" s="72"/>
      <c r="CQU29" s="72"/>
      <c r="CQV29" s="72"/>
      <c r="CQW29" s="72"/>
      <c r="CQX29" s="72"/>
      <c r="CQY29" s="72"/>
      <c r="CQZ29" s="72"/>
      <c r="CRA29" s="72"/>
      <c r="CRB29" s="72"/>
      <c r="CRC29" s="72"/>
      <c r="CRD29" s="72"/>
      <c r="CRE29" s="72"/>
      <c r="CRF29" s="72"/>
      <c r="CRG29" s="72"/>
      <c r="CRH29" s="72"/>
      <c r="CRI29" s="72"/>
      <c r="CRJ29" s="72"/>
      <c r="CRK29" s="72"/>
      <c r="CRL29" s="72"/>
      <c r="CRM29" s="72"/>
      <c r="CRN29" s="72"/>
      <c r="CRO29" s="72"/>
      <c r="CRP29" s="72"/>
      <c r="CRQ29" s="72"/>
      <c r="CRR29" s="72"/>
      <c r="CRS29" s="72"/>
      <c r="CRT29" s="72"/>
      <c r="CRU29" s="72"/>
      <c r="CRV29" s="72"/>
      <c r="CRW29" s="72"/>
      <c r="CRX29" s="72"/>
      <c r="CRY29" s="72"/>
      <c r="CRZ29" s="72"/>
      <c r="CSA29" s="72"/>
      <c r="CSB29" s="72"/>
      <c r="CSC29" s="72"/>
      <c r="CSD29" s="72"/>
      <c r="CSE29" s="72"/>
      <c r="CSF29" s="72"/>
      <c r="CSG29" s="72"/>
      <c r="CSH29" s="72"/>
      <c r="CSI29" s="72"/>
      <c r="CSJ29" s="72"/>
      <c r="CSK29" s="72"/>
      <c r="CSL29" s="72"/>
      <c r="CSM29" s="72"/>
      <c r="CSN29" s="72"/>
      <c r="CSO29" s="72"/>
      <c r="CSP29" s="72"/>
      <c r="CSQ29" s="72"/>
      <c r="CSR29" s="72"/>
      <c r="CSS29" s="72"/>
      <c r="CST29" s="72"/>
      <c r="CSU29" s="72"/>
      <c r="CSV29" s="72"/>
      <c r="CSW29" s="72"/>
      <c r="CSX29" s="72"/>
      <c r="CSY29" s="72"/>
      <c r="CSZ29" s="72"/>
      <c r="CTA29" s="72"/>
      <c r="CTB29" s="72"/>
      <c r="CTC29" s="72"/>
      <c r="CTD29" s="72"/>
      <c r="CTE29" s="72"/>
      <c r="CTF29" s="72"/>
      <c r="CTG29" s="72"/>
      <c r="CTH29" s="72"/>
      <c r="CTI29" s="72"/>
      <c r="CTJ29" s="72"/>
      <c r="CTK29" s="72"/>
      <c r="CTL29" s="72"/>
      <c r="CTM29" s="72"/>
      <c r="CTN29" s="72"/>
      <c r="CTO29" s="72"/>
      <c r="CTP29" s="72"/>
      <c r="CTQ29" s="72"/>
      <c r="CTR29" s="72"/>
      <c r="CTS29" s="72"/>
      <c r="CTT29" s="72"/>
      <c r="CTU29" s="72"/>
      <c r="CTV29" s="72"/>
      <c r="CTW29" s="72"/>
      <c r="CTX29" s="72"/>
      <c r="CTY29" s="72"/>
      <c r="CTZ29" s="72"/>
      <c r="CUA29" s="72"/>
      <c r="CUB29" s="72"/>
      <c r="CUC29" s="72"/>
      <c r="CUD29" s="72"/>
      <c r="CUE29" s="72"/>
      <c r="CUF29" s="72"/>
      <c r="CUG29" s="72"/>
      <c r="CUH29" s="72"/>
      <c r="CUI29" s="72"/>
      <c r="CUJ29" s="72"/>
      <c r="CUK29" s="72"/>
      <c r="CUL29" s="72"/>
      <c r="CUM29" s="72"/>
      <c r="CUN29" s="72"/>
      <c r="CUO29" s="72"/>
      <c r="CUP29" s="72"/>
      <c r="CUQ29" s="72"/>
      <c r="CUR29" s="72"/>
      <c r="CUS29" s="72"/>
      <c r="CUT29" s="72"/>
      <c r="CUU29" s="72"/>
      <c r="CUV29" s="72"/>
      <c r="CUW29" s="72"/>
      <c r="CUX29" s="72"/>
      <c r="CUY29" s="72"/>
      <c r="CUZ29" s="72"/>
      <c r="CVA29" s="72"/>
      <c r="CVB29" s="72"/>
      <c r="CVC29" s="72"/>
      <c r="CVD29" s="72"/>
      <c r="CVE29" s="72"/>
      <c r="CVF29" s="72"/>
      <c r="CVG29" s="72"/>
      <c r="CVH29" s="72"/>
      <c r="CVI29" s="72"/>
      <c r="CVJ29" s="72"/>
      <c r="CVK29" s="72"/>
      <c r="CVL29" s="72"/>
      <c r="CVM29" s="72"/>
      <c r="CVN29" s="72"/>
      <c r="CVO29" s="72"/>
      <c r="CVP29" s="72"/>
      <c r="CVQ29" s="72"/>
      <c r="CVR29" s="72"/>
      <c r="CVS29" s="72"/>
      <c r="CVT29" s="72"/>
      <c r="CVU29" s="72"/>
      <c r="CVV29" s="72"/>
      <c r="CVW29" s="72"/>
      <c r="CVX29" s="72"/>
      <c r="CVY29" s="72"/>
      <c r="CVZ29" s="72"/>
      <c r="CWA29" s="72"/>
      <c r="CWB29" s="72"/>
      <c r="CWC29" s="72"/>
      <c r="CWD29" s="72"/>
      <c r="CWE29" s="72"/>
      <c r="CWF29" s="72"/>
      <c r="CWG29" s="72"/>
      <c r="CWH29" s="72"/>
      <c r="CWI29" s="72"/>
      <c r="CWJ29" s="72"/>
      <c r="CWK29" s="72"/>
      <c r="CWL29" s="72"/>
      <c r="CWM29" s="72"/>
      <c r="CWN29" s="72"/>
      <c r="CWO29" s="72"/>
      <c r="CWP29" s="72"/>
      <c r="CWQ29" s="72"/>
      <c r="CWR29" s="72"/>
      <c r="CWS29" s="72"/>
      <c r="CWT29" s="72"/>
      <c r="CWU29" s="72"/>
      <c r="CWV29" s="72"/>
      <c r="CWW29" s="72"/>
      <c r="CWX29" s="72"/>
      <c r="CWY29" s="72"/>
      <c r="CWZ29" s="72"/>
      <c r="CXA29" s="72"/>
      <c r="CXB29" s="72"/>
      <c r="CXC29" s="72"/>
      <c r="CXD29" s="72"/>
      <c r="CXE29" s="72"/>
      <c r="CXF29" s="72"/>
      <c r="CXG29" s="72"/>
      <c r="CXH29" s="72"/>
      <c r="CXI29" s="72"/>
      <c r="CXJ29" s="72"/>
      <c r="CXK29" s="72"/>
      <c r="CXL29" s="72"/>
      <c r="CXM29" s="72"/>
      <c r="CXN29" s="72"/>
      <c r="CXO29" s="72"/>
      <c r="CXP29" s="72"/>
      <c r="CXQ29" s="72"/>
      <c r="CXR29" s="72"/>
      <c r="CXS29" s="72"/>
      <c r="CXT29" s="72"/>
      <c r="CXU29" s="72"/>
      <c r="CXV29" s="72"/>
      <c r="CXW29" s="72"/>
      <c r="CXX29" s="72"/>
      <c r="CXY29" s="72"/>
      <c r="CXZ29" s="72"/>
      <c r="CYA29" s="72"/>
      <c r="CYB29" s="72"/>
      <c r="CYC29" s="72"/>
      <c r="CYD29" s="72"/>
      <c r="CYE29" s="72"/>
      <c r="CYF29" s="72"/>
      <c r="CYG29" s="72"/>
      <c r="CYH29" s="72"/>
      <c r="CYI29" s="72"/>
      <c r="CYJ29" s="72"/>
      <c r="CYK29" s="72"/>
      <c r="CYL29" s="72"/>
      <c r="CYM29" s="72"/>
      <c r="CYN29" s="72"/>
      <c r="CYO29" s="72"/>
      <c r="CYP29" s="72"/>
      <c r="CYQ29" s="72"/>
      <c r="CYR29" s="72"/>
      <c r="CYS29" s="72"/>
      <c r="CYT29" s="72"/>
      <c r="CYU29" s="72"/>
      <c r="CYV29" s="72"/>
      <c r="CYW29" s="72"/>
      <c r="CYX29" s="72"/>
      <c r="CYY29" s="72"/>
      <c r="CYZ29" s="72"/>
      <c r="CZA29" s="72"/>
      <c r="CZB29" s="72"/>
      <c r="CZC29" s="72"/>
      <c r="CZD29" s="72"/>
      <c r="CZE29" s="72"/>
      <c r="CZF29" s="72"/>
      <c r="CZG29" s="72"/>
      <c r="CZH29" s="72"/>
      <c r="CZI29" s="72"/>
      <c r="CZJ29" s="72"/>
      <c r="CZK29" s="72"/>
      <c r="CZL29" s="72"/>
      <c r="CZM29" s="72"/>
      <c r="CZN29" s="72"/>
      <c r="CZO29" s="72"/>
      <c r="CZP29" s="72"/>
      <c r="CZQ29" s="72"/>
      <c r="CZR29" s="72"/>
      <c r="CZS29" s="72"/>
      <c r="CZT29" s="72"/>
      <c r="CZU29" s="72"/>
      <c r="CZV29" s="72"/>
      <c r="CZW29" s="72"/>
      <c r="CZX29" s="72"/>
      <c r="CZY29" s="72"/>
      <c r="CZZ29" s="72"/>
      <c r="DAA29" s="72"/>
      <c r="DAB29" s="72"/>
      <c r="DAC29" s="72"/>
      <c r="DAD29" s="72"/>
      <c r="DAE29" s="72"/>
      <c r="DAF29" s="72"/>
      <c r="DAG29" s="72"/>
      <c r="DAH29" s="72"/>
      <c r="DAI29" s="72"/>
      <c r="DAJ29" s="72"/>
      <c r="DAK29" s="72"/>
      <c r="DAL29" s="72"/>
      <c r="DAM29" s="72"/>
      <c r="DAN29" s="72"/>
      <c r="DAO29" s="72"/>
      <c r="DAP29" s="72"/>
      <c r="DAQ29" s="72"/>
      <c r="DAR29" s="72"/>
      <c r="DAS29" s="72"/>
      <c r="DAT29" s="72"/>
      <c r="DAU29" s="72"/>
      <c r="DAV29" s="72"/>
      <c r="DAW29" s="72"/>
      <c r="DAX29" s="72"/>
      <c r="DAY29" s="72"/>
      <c r="DAZ29" s="72"/>
      <c r="DBA29" s="72"/>
      <c r="DBB29" s="72"/>
      <c r="DBC29" s="72"/>
      <c r="DBD29" s="72"/>
      <c r="DBE29" s="72"/>
      <c r="DBF29" s="72"/>
      <c r="DBG29" s="72"/>
      <c r="DBH29" s="72"/>
      <c r="DBI29" s="72"/>
      <c r="DBJ29" s="72"/>
      <c r="DBK29" s="72"/>
      <c r="DBL29" s="72"/>
      <c r="DBM29" s="72"/>
      <c r="DBN29" s="72"/>
      <c r="DBO29" s="72"/>
      <c r="DBP29" s="72"/>
      <c r="DBQ29" s="72"/>
      <c r="DBR29" s="72"/>
      <c r="DBS29" s="72"/>
      <c r="DBT29" s="72"/>
      <c r="DBU29" s="72"/>
      <c r="DBV29" s="72"/>
      <c r="DBW29" s="72"/>
      <c r="DBX29" s="72"/>
      <c r="DBY29" s="72"/>
      <c r="DBZ29" s="72"/>
      <c r="DCA29" s="72"/>
      <c r="DCB29" s="72"/>
      <c r="DCC29" s="72"/>
      <c r="DCD29" s="72"/>
      <c r="DCE29" s="72"/>
      <c r="DCF29" s="72"/>
      <c r="DCG29" s="72"/>
      <c r="DCH29" s="72"/>
      <c r="DCI29" s="72"/>
      <c r="DCJ29" s="72"/>
      <c r="DCK29" s="72"/>
      <c r="DCL29" s="72"/>
      <c r="DCM29" s="72"/>
      <c r="DCN29" s="72"/>
      <c r="DCO29" s="72"/>
      <c r="DCP29" s="72"/>
      <c r="DCQ29" s="72"/>
      <c r="DCR29" s="72"/>
      <c r="DCS29" s="72"/>
      <c r="DCT29" s="72"/>
      <c r="DCU29" s="72"/>
      <c r="DCV29" s="72"/>
      <c r="DCW29" s="72"/>
      <c r="DCX29" s="72"/>
      <c r="DCY29" s="72"/>
      <c r="DCZ29" s="72"/>
      <c r="DDA29" s="72"/>
      <c r="DDB29" s="72"/>
      <c r="DDC29" s="72"/>
      <c r="DDD29" s="72"/>
      <c r="DDE29" s="72"/>
      <c r="DDF29" s="72"/>
      <c r="DDG29" s="72"/>
      <c r="DDH29" s="72"/>
      <c r="DDI29" s="72"/>
      <c r="DDJ29" s="72"/>
      <c r="DDK29" s="72"/>
      <c r="DDL29" s="72"/>
      <c r="DDM29" s="72"/>
      <c r="DDN29" s="72"/>
      <c r="DDO29" s="72"/>
      <c r="DDP29" s="72"/>
      <c r="DDQ29" s="72"/>
      <c r="DDR29" s="72"/>
      <c r="DDS29" s="72"/>
      <c r="DDT29" s="72"/>
      <c r="DDU29" s="72"/>
      <c r="DDV29" s="72"/>
      <c r="DDW29" s="72"/>
      <c r="DDX29" s="72"/>
      <c r="DDY29" s="72"/>
      <c r="DDZ29" s="72"/>
      <c r="DEA29" s="72"/>
      <c r="DEB29" s="72"/>
      <c r="DEC29" s="72"/>
      <c r="DED29" s="72"/>
      <c r="DEE29" s="72"/>
      <c r="DEF29" s="72"/>
      <c r="DEG29" s="72"/>
      <c r="DEH29" s="72"/>
      <c r="DEI29" s="72"/>
      <c r="DEJ29" s="72"/>
      <c r="DEK29" s="72"/>
      <c r="DEL29" s="72"/>
      <c r="DEM29" s="72"/>
      <c r="DEN29" s="72"/>
      <c r="DEO29" s="72"/>
      <c r="DEP29" s="72"/>
      <c r="DEQ29" s="72"/>
      <c r="DER29" s="72"/>
      <c r="DES29" s="72"/>
      <c r="DET29" s="72"/>
      <c r="DEU29" s="72"/>
      <c r="DEV29" s="72"/>
      <c r="DEW29" s="72"/>
      <c r="DEX29" s="72"/>
      <c r="DEY29" s="72"/>
      <c r="DEZ29" s="72"/>
      <c r="DFA29" s="72"/>
      <c r="DFB29" s="72"/>
      <c r="DFC29" s="72"/>
    </row>
    <row r="30" spans="1:2863">
      <c r="A30" s="39">
        <v>1076</v>
      </c>
      <c r="B30" s="40" t="s">
        <v>322</v>
      </c>
      <c r="C30" s="58" t="s">
        <v>104</v>
      </c>
      <c r="D30" s="40"/>
      <c r="E30" s="54">
        <v>418</v>
      </c>
      <c r="F30" s="54">
        <v>574</v>
      </c>
      <c r="G30" s="28">
        <v>595</v>
      </c>
      <c r="H30" s="29">
        <v>619</v>
      </c>
    </row>
    <row r="31" spans="1:2863" s="74" customFormat="1">
      <c r="A31" s="73">
        <v>1075</v>
      </c>
      <c r="B31" s="17" t="s">
        <v>108</v>
      </c>
      <c r="C31" s="59" t="s">
        <v>104</v>
      </c>
      <c r="D31" s="15">
        <v>378</v>
      </c>
      <c r="E31" s="34">
        <f>E17-E27</f>
        <v>528</v>
      </c>
      <c r="F31" s="34">
        <v>733</v>
      </c>
      <c r="G31" s="32">
        <v>754</v>
      </c>
      <c r="H31" s="33">
        <v>780</v>
      </c>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c r="EO31" s="72"/>
      <c r="EP31" s="72"/>
      <c r="EQ31" s="72"/>
      <c r="ER31" s="72"/>
      <c r="ES31" s="72"/>
      <c r="ET31" s="72"/>
      <c r="EU31" s="72"/>
      <c r="EV31" s="72"/>
      <c r="EW31" s="72"/>
      <c r="EX31" s="72"/>
      <c r="EY31" s="72"/>
      <c r="EZ31" s="72"/>
      <c r="FA31" s="72"/>
      <c r="FB31" s="72"/>
      <c r="FC31" s="72"/>
      <c r="FD31" s="72"/>
      <c r="FE31" s="72"/>
      <c r="FF31" s="72"/>
      <c r="FG31" s="72"/>
      <c r="FH31" s="72"/>
      <c r="FI31" s="72"/>
      <c r="FJ31" s="72"/>
      <c r="FK31" s="72"/>
      <c r="FL31" s="72"/>
      <c r="FM31" s="72"/>
      <c r="FN31" s="72"/>
      <c r="FO31" s="72"/>
      <c r="FP31" s="72"/>
      <c r="FQ31" s="72"/>
      <c r="FR31" s="72"/>
      <c r="FS31" s="72"/>
      <c r="FT31" s="72"/>
      <c r="FU31" s="72"/>
      <c r="FV31" s="72"/>
      <c r="FW31" s="72"/>
      <c r="FX31" s="72"/>
      <c r="FY31" s="72"/>
      <c r="FZ31" s="72"/>
      <c r="GA31" s="72"/>
      <c r="GB31" s="72"/>
      <c r="GC31" s="72"/>
      <c r="GD31" s="72"/>
      <c r="GE31" s="72"/>
      <c r="GF31" s="72"/>
      <c r="GG31" s="72"/>
      <c r="GH31" s="72"/>
      <c r="GI31" s="72"/>
      <c r="GJ31" s="72"/>
      <c r="GK31" s="72"/>
      <c r="GL31" s="72"/>
      <c r="GM31" s="72"/>
      <c r="GN31" s="72"/>
      <c r="GO31" s="72"/>
      <c r="GP31" s="72"/>
      <c r="GQ31" s="72"/>
      <c r="GR31" s="72"/>
      <c r="GS31" s="72"/>
      <c r="GT31" s="72"/>
      <c r="GU31" s="72"/>
      <c r="GV31" s="72"/>
      <c r="GW31" s="72"/>
      <c r="GX31" s="72"/>
      <c r="GY31" s="72"/>
      <c r="GZ31" s="72"/>
      <c r="HA31" s="72"/>
      <c r="HB31" s="72"/>
      <c r="HC31" s="72"/>
      <c r="HD31" s="72"/>
      <c r="HE31" s="72"/>
      <c r="HF31" s="72"/>
      <c r="HG31" s="72"/>
      <c r="HH31" s="72"/>
      <c r="HI31" s="72"/>
      <c r="HJ31" s="72"/>
      <c r="HK31" s="72"/>
      <c r="HL31" s="72"/>
      <c r="HM31" s="72"/>
      <c r="HN31" s="72"/>
      <c r="HO31" s="72"/>
      <c r="HP31" s="72"/>
      <c r="HQ31" s="72"/>
      <c r="HR31" s="72"/>
      <c r="HS31" s="72"/>
      <c r="HT31" s="72"/>
      <c r="HU31" s="72"/>
      <c r="HV31" s="72"/>
      <c r="HW31" s="72"/>
      <c r="HX31" s="72"/>
      <c r="HY31" s="72"/>
      <c r="HZ31" s="72"/>
      <c r="IA31" s="72"/>
      <c r="IB31" s="72"/>
      <c r="IC31" s="72"/>
      <c r="ID31" s="72"/>
      <c r="IE31" s="72"/>
      <c r="IF31" s="72"/>
      <c r="IG31" s="72"/>
      <c r="IH31" s="72"/>
      <c r="II31" s="72"/>
      <c r="IJ31" s="72"/>
      <c r="IK31" s="72"/>
      <c r="IL31" s="72"/>
      <c r="IM31" s="72"/>
      <c r="IN31" s="72"/>
      <c r="IO31" s="72"/>
      <c r="IP31" s="72"/>
      <c r="IQ31" s="72"/>
      <c r="IR31" s="72"/>
      <c r="IS31" s="72"/>
      <c r="IT31" s="72"/>
      <c r="IU31" s="72"/>
      <c r="IV31" s="72"/>
      <c r="IW31" s="72"/>
      <c r="IX31" s="72"/>
      <c r="IY31" s="72"/>
      <c r="IZ31" s="72"/>
      <c r="JA31" s="72"/>
      <c r="JB31" s="72"/>
      <c r="JC31" s="72"/>
      <c r="JD31" s="72"/>
      <c r="JE31" s="72"/>
      <c r="JF31" s="72"/>
      <c r="JG31" s="72"/>
      <c r="JH31" s="72"/>
      <c r="JI31" s="72"/>
      <c r="JJ31" s="72"/>
      <c r="JK31" s="72"/>
      <c r="JL31" s="72"/>
      <c r="JM31" s="72"/>
      <c r="JN31" s="72"/>
      <c r="JO31" s="72"/>
      <c r="JP31" s="72"/>
      <c r="JQ31" s="72"/>
      <c r="JR31" s="72"/>
      <c r="JS31" s="72"/>
      <c r="JT31" s="72"/>
      <c r="JU31" s="72"/>
      <c r="JV31" s="72"/>
      <c r="JW31" s="72"/>
      <c r="JX31" s="72"/>
      <c r="JY31" s="72"/>
      <c r="JZ31" s="72"/>
      <c r="KA31" s="72"/>
      <c r="KB31" s="72"/>
      <c r="KC31" s="72"/>
      <c r="KD31" s="72"/>
      <c r="KE31" s="72"/>
      <c r="KF31" s="72"/>
      <c r="KG31" s="72"/>
      <c r="KH31" s="72"/>
      <c r="KI31" s="72"/>
      <c r="KJ31" s="72"/>
      <c r="KK31" s="72"/>
      <c r="KL31" s="72"/>
      <c r="KM31" s="72"/>
      <c r="KN31" s="72"/>
      <c r="KO31" s="72"/>
      <c r="KP31" s="72"/>
      <c r="KQ31" s="72"/>
      <c r="KR31" s="72"/>
      <c r="KS31" s="72"/>
      <c r="KT31" s="72"/>
      <c r="KU31" s="72"/>
      <c r="KV31" s="72"/>
      <c r="KW31" s="72"/>
      <c r="KX31" s="72"/>
      <c r="KY31" s="72"/>
      <c r="KZ31" s="72"/>
      <c r="LA31" s="72"/>
      <c r="LB31" s="72"/>
      <c r="LC31" s="72"/>
      <c r="LD31" s="72"/>
      <c r="LE31" s="72"/>
      <c r="LF31" s="72"/>
      <c r="LG31" s="72"/>
      <c r="LH31" s="72"/>
      <c r="LI31" s="72"/>
      <c r="LJ31" s="72"/>
      <c r="LK31" s="72"/>
      <c r="LL31" s="72"/>
      <c r="LM31" s="72"/>
      <c r="LN31" s="72"/>
      <c r="LO31" s="72"/>
      <c r="LP31" s="72"/>
      <c r="LQ31" s="72"/>
      <c r="LR31" s="72"/>
      <c r="LS31" s="72"/>
      <c r="LT31" s="72"/>
      <c r="LU31" s="72"/>
      <c r="LV31" s="72"/>
      <c r="LW31" s="72"/>
      <c r="LX31" s="72"/>
      <c r="LY31" s="72"/>
      <c r="LZ31" s="72"/>
      <c r="MA31" s="72"/>
      <c r="MB31" s="72"/>
      <c r="MC31" s="72"/>
      <c r="MD31" s="72"/>
      <c r="ME31" s="72"/>
      <c r="MF31" s="72"/>
      <c r="MG31" s="72"/>
      <c r="MH31" s="72"/>
      <c r="MI31" s="72"/>
      <c r="MJ31" s="72"/>
      <c r="MK31" s="72"/>
      <c r="ML31" s="72"/>
      <c r="MM31" s="72"/>
      <c r="MN31" s="72"/>
      <c r="MO31" s="72"/>
      <c r="MP31" s="72"/>
      <c r="MQ31" s="72"/>
      <c r="MR31" s="72"/>
      <c r="MS31" s="72"/>
      <c r="MT31" s="72"/>
      <c r="MU31" s="72"/>
      <c r="MV31" s="72"/>
      <c r="MW31" s="72"/>
      <c r="MX31" s="72"/>
      <c r="MY31" s="72"/>
      <c r="MZ31" s="72"/>
      <c r="NA31" s="72"/>
      <c r="NB31" s="72"/>
      <c r="NC31" s="72"/>
      <c r="ND31" s="72"/>
      <c r="NE31" s="72"/>
      <c r="NF31" s="72"/>
      <c r="NG31" s="72"/>
      <c r="NH31" s="72"/>
      <c r="NI31" s="72"/>
      <c r="NJ31" s="72"/>
      <c r="NK31" s="72"/>
      <c r="NL31" s="72"/>
      <c r="NM31" s="72"/>
      <c r="NN31" s="72"/>
      <c r="NO31" s="72"/>
      <c r="NP31" s="72"/>
      <c r="NQ31" s="72"/>
      <c r="NR31" s="72"/>
      <c r="NS31" s="72"/>
      <c r="NT31" s="72"/>
      <c r="NU31" s="72"/>
      <c r="NV31" s="72"/>
      <c r="NW31" s="72"/>
      <c r="NX31" s="72"/>
      <c r="NY31" s="72"/>
      <c r="NZ31" s="72"/>
      <c r="OA31" s="72"/>
      <c r="OB31" s="72"/>
      <c r="OC31" s="72"/>
      <c r="OD31" s="72"/>
      <c r="OE31" s="72"/>
      <c r="OF31" s="72"/>
      <c r="OG31" s="72"/>
      <c r="OH31" s="72"/>
      <c r="OI31" s="72"/>
      <c r="OJ31" s="72"/>
      <c r="OK31" s="72"/>
      <c r="OL31" s="72"/>
      <c r="OM31" s="72"/>
      <c r="ON31" s="72"/>
      <c r="OO31" s="72"/>
      <c r="OP31" s="72"/>
      <c r="OQ31" s="72"/>
      <c r="OR31" s="72"/>
      <c r="OS31" s="72"/>
      <c r="OT31" s="72"/>
      <c r="OU31" s="72"/>
      <c r="OV31" s="72"/>
      <c r="OW31" s="72"/>
      <c r="OX31" s="72"/>
      <c r="OY31" s="72"/>
      <c r="OZ31" s="72"/>
      <c r="PA31" s="72"/>
      <c r="PB31" s="72"/>
      <c r="PC31" s="72"/>
      <c r="PD31" s="72"/>
      <c r="PE31" s="72"/>
      <c r="PF31" s="72"/>
      <c r="PG31" s="72"/>
      <c r="PH31" s="72"/>
      <c r="PI31" s="72"/>
      <c r="PJ31" s="72"/>
      <c r="PK31" s="72"/>
      <c r="PL31" s="72"/>
      <c r="PM31" s="72"/>
      <c r="PN31" s="72"/>
      <c r="PO31" s="72"/>
      <c r="PP31" s="72"/>
      <c r="PQ31" s="72"/>
      <c r="PR31" s="72"/>
      <c r="PS31" s="72"/>
      <c r="PT31" s="72"/>
      <c r="PU31" s="72"/>
      <c r="PV31" s="72"/>
      <c r="PW31" s="72"/>
      <c r="PX31" s="72"/>
      <c r="PY31" s="72"/>
      <c r="PZ31" s="72"/>
      <c r="QA31" s="72"/>
      <c r="QB31" s="72"/>
      <c r="QC31" s="72"/>
      <c r="QD31" s="72"/>
      <c r="QE31" s="72"/>
      <c r="QF31" s="72"/>
      <c r="QG31" s="72"/>
      <c r="QH31" s="72"/>
      <c r="QI31" s="72"/>
      <c r="QJ31" s="72"/>
      <c r="QK31" s="72"/>
      <c r="QL31" s="72"/>
      <c r="QM31" s="72"/>
      <c r="QN31" s="72"/>
      <c r="QO31" s="72"/>
      <c r="QP31" s="72"/>
      <c r="QQ31" s="72"/>
      <c r="QR31" s="72"/>
      <c r="QS31" s="72"/>
      <c r="QT31" s="72"/>
      <c r="QU31" s="72"/>
      <c r="QV31" s="72"/>
      <c r="QW31" s="72"/>
      <c r="QX31" s="72"/>
      <c r="QY31" s="72"/>
      <c r="QZ31" s="72"/>
      <c r="RA31" s="72"/>
      <c r="RB31" s="72"/>
      <c r="RC31" s="72"/>
      <c r="RD31" s="72"/>
      <c r="RE31" s="72"/>
      <c r="RF31" s="72"/>
      <c r="RG31" s="72"/>
      <c r="RH31" s="72"/>
      <c r="RI31" s="72"/>
      <c r="RJ31" s="72"/>
      <c r="RK31" s="72"/>
      <c r="RL31" s="72"/>
      <c r="RM31" s="72"/>
      <c r="RN31" s="72"/>
      <c r="RO31" s="72"/>
      <c r="RP31" s="72"/>
      <c r="RQ31" s="72"/>
      <c r="RR31" s="72"/>
      <c r="RS31" s="72"/>
      <c r="RT31" s="72"/>
      <c r="RU31" s="72"/>
      <c r="RV31" s="72"/>
      <c r="RW31" s="72"/>
      <c r="RX31" s="72"/>
      <c r="RY31" s="72"/>
      <c r="RZ31" s="72"/>
      <c r="SA31" s="72"/>
      <c r="SB31" s="72"/>
      <c r="SC31" s="72"/>
      <c r="SD31" s="72"/>
      <c r="SE31" s="72"/>
      <c r="SF31" s="72"/>
      <c r="SG31" s="72"/>
      <c r="SH31" s="72"/>
      <c r="SI31" s="72"/>
      <c r="SJ31" s="72"/>
      <c r="SK31" s="72"/>
      <c r="SL31" s="72"/>
      <c r="SM31" s="72"/>
      <c r="SN31" s="72"/>
      <c r="SO31" s="72"/>
      <c r="SP31" s="72"/>
      <c r="SQ31" s="72"/>
      <c r="SR31" s="72"/>
      <c r="SS31" s="72"/>
      <c r="ST31" s="72"/>
      <c r="SU31" s="72"/>
      <c r="SV31" s="72"/>
      <c r="SW31" s="72"/>
      <c r="SX31" s="72"/>
      <c r="SY31" s="72"/>
      <c r="SZ31" s="72"/>
      <c r="TA31" s="72"/>
      <c r="TB31" s="72"/>
      <c r="TC31" s="72"/>
      <c r="TD31" s="72"/>
      <c r="TE31" s="72"/>
      <c r="TF31" s="72"/>
      <c r="TG31" s="72"/>
      <c r="TH31" s="72"/>
      <c r="TI31" s="72"/>
      <c r="TJ31" s="72"/>
      <c r="TK31" s="72"/>
      <c r="TL31" s="72"/>
      <c r="TM31" s="72"/>
      <c r="TN31" s="72"/>
      <c r="TO31" s="72"/>
      <c r="TP31" s="72"/>
      <c r="TQ31" s="72"/>
      <c r="TR31" s="72"/>
      <c r="TS31" s="72"/>
      <c r="TT31" s="72"/>
      <c r="TU31" s="72"/>
      <c r="TV31" s="72"/>
      <c r="TW31" s="72"/>
      <c r="TX31" s="72"/>
      <c r="TY31" s="72"/>
      <c r="TZ31" s="72"/>
      <c r="UA31" s="72"/>
      <c r="UB31" s="72"/>
      <c r="UC31" s="72"/>
      <c r="UD31" s="72"/>
      <c r="UE31" s="72"/>
      <c r="UF31" s="72"/>
      <c r="UG31" s="72"/>
      <c r="UH31" s="72"/>
      <c r="UI31" s="72"/>
      <c r="UJ31" s="72"/>
      <c r="UK31" s="72"/>
      <c r="UL31" s="72"/>
      <c r="UM31" s="72"/>
      <c r="UN31" s="72"/>
      <c r="UO31" s="72"/>
      <c r="UP31" s="72"/>
      <c r="UQ31" s="72"/>
      <c r="UR31" s="72"/>
      <c r="US31" s="72"/>
      <c r="UT31" s="72"/>
      <c r="UU31" s="72"/>
      <c r="UV31" s="72"/>
      <c r="UW31" s="72"/>
      <c r="UX31" s="72"/>
      <c r="UY31" s="72"/>
      <c r="UZ31" s="72"/>
      <c r="VA31" s="72"/>
      <c r="VB31" s="72"/>
      <c r="VC31" s="72"/>
      <c r="VD31" s="72"/>
      <c r="VE31" s="72"/>
      <c r="VF31" s="72"/>
      <c r="VG31" s="72"/>
      <c r="VH31" s="72"/>
      <c r="VI31" s="72"/>
      <c r="VJ31" s="72"/>
      <c r="VK31" s="72"/>
      <c r="VL31" s="72"/>
      <c r="VM31" s="72"/>
      <c r="VN31" s="72"/>
      <c r="VO31" s="72"/>
      <c r="VP31" s="72"/>
      <c r="VQ31" s="72"/>
      <c r="VR31" s="72"/>
      <c r="VS31" s="72"/>
      <c r="VT31" s="72"/>
      <c r="VU31" s="72"/>
      <c r="VV31" s="72"/>
      <c r="VW31" s="72"/>
      <c r="VX31" s="72"/>
      <c r="VY31" s="72"/>
      <c r="VZ31" s="72"/>
      <c r="WA31" s="72"/>
      <c r="WB31" s="72"/>
      <c r="WC31" s="72"/>
      <c r="WD31" s="72"/>
      <c r="WE31" s="72"/>
      <c r="WF31" s="72"/>
      <c r="WG31" s="72"/>
      <c r="WH31" s="72"/>
      <c r="WI31" s="72"/>
      <c r="WJ31" s="72"/>
      <c r="WK31" s="72"/>
      <c r="WL31" s="72"/>
      <c r="WM31" s="72"/>
      <c r="WN31" s="72"/>
      <c r="WO31" s="72"/>
      <c r="WP31" s="72"/>
      <c r="WQ31" s="72"/>
      <c r="WR31" s="72"/>
      <c r="WS31" s="72"/>
      <c r="WT31" s="72"/>
      <c r="WU31" s="72"/>
      <c r="WV31" s="72"/>
      <c r="WW31" s="72"/>
      <c r="WX31" s="72"/>
      <c r="WY31" s="72"/>
      <c r="WZ31" s="72"/>
      <c r="XA31" s="72"/>
      <c r="XB31" s="72"/>
      <c r="XC31" s="72"/>
      <c r="XD31" s="72"/>
      <c r="XE31" s="72"/>
      <c r="XF31" s="72"/>
      <c r="XG31" s="72"/>
      <c r="XH31" s="72"/>
      <c r="XI31" s="72"/>
      <c r="XJ31" s="72"/>
      <c r="XK31" s="72"/>
      <c r="XL31" s="72"/>
      <c r="XM31" s="72"/>
      <c r="XN31" s="72"/>
      <c r="XO31" s="72"/>
      <c r="XP31" s="72"/>
      <c r="XQ31" s="72"/>
      <c r="XR31" s="72"/>
      <c r="XS31" s="72"/>
      <c r="XT31" s="72"/>
      <c r="XU31" s="72"/>
      <c r="XV31" s="72"/>
      <c r="XW31" s="72"/>
      <c r="XX31" s="72"/>
      <c r="XY31" s="72"/>
      <c r="XZ31" s="72"/>
      <c r="YA31" s="72"/>
      <c r="YB31" s="72"/>
      <c r="YC31" s="72"/>
      <c r="YD31" s="72"/>
      <c r="YE31" s="72"/>
      <c r="YF31" s="72"/>
      <c r="YG31" s="72"/>
      <c r="YH31" s="72"/>
      <c r="YI31" s="72"/>
      <c r="YJ31" s="72"/>
      <c r="YK31" s="72"/>
      <c r="YL31" s="72"/>
      <c r="YM31" s="72"/>
      <c r="YN31" s="72"/>
      <c r="YO31" s="72"/>
      <c r="YP31" s="72"/>
      <c r="YQ31" s="72"/>
      <c r="YR31" s="72"/>
      <c r="YS31" s="72"/>
      <c r="YT31" s="72"/>
      <c r="YU31" s="72"/>
      <c r="YV31" s="72"/>
      <c r="YW31" s="72"/>
      <c r="YX31" s="72"/>
      <c r="YY31" s="72"/>
      <c r="YZ31" s="72"/>
      <c r="ZA31" s="72"/>
      <c r="ZB31" s="72"/>
      <c r="ZC31" s="72"/>
      <c r="ZD31" s="72"/>
      <c r="ZE31" s="72"/>
      <c r="ZF31" s="72"/>
      <c r="ZG31" s="72"/>
      <c r="ZH31" s="72"/>
      <c r="ZI31" s="72"/>
      <c r="ZJ31" s="72"/>
      <c r="ZK31" s="72"/>
      <c r="ZL31" s="72"/>
      <c r="ZM31" s="72"/>
      <c r="ZN31" s="72"/>
      <c r="ZO31" s="72"/>
      <c r="ZP31" s="72"/>
      <c r="ZQ31" s="72"/>
      <c r="ZR31" s="72"/>
      <c r="ZS31" s="72"/>
      <c r="ZT31" s="72"/>
      <c r="ZU31" s="72"/>
      <c r="ZV31" s="72"/>
      <c r="ZW31" s="72"/>
      <c r="ZX31" s="72"/>
      <c r="ZY31" s="72"/>
      <c r="ZZ31" s="72"/>
      <c r="AAA31" s="72"/>
      <c r="AAB31" s="72"/>
      <c r="AAC31" s="72"/>
      <c r="AAD31" s="72"/>
      <c r="AAE31" s="72"/>
      <c r="AAF31" s="72"/>
      <c r="AAG31" s="72"/>
      <c r="AAH31" s="72"/>
      <c r="AAI31" s="72"/>
      <c r="AAJ31" s="72"/>
      <c r="AAK31" s="72"/>
      <c r="AAL31" s="72"/>
      <c r="AAM31" s="72"/>
      <c r="AAN31" s="72"/>
      <c r="AAO31" s="72"/>
      <c r="AAP31" s="72"/>
      <c r="AAQ31" s="72"/>
      <c r="AAR31" s="72"/>
      <c r="AAS31" s="72"/>
      <c r="AAT31" s="72"/>
      <c r="AAU31" s="72"/>
      <c r="AAV31" s="72"/>
      <c r="AAW31" s="72"/>
      <c r="AAX31" s="72"/>
      <c r="AAY31" s="72"/>
      <c r="AAZ31" s="72"/>
      <c r="ABA31" s="72"/>
      <c r="ABB31" s="72"/>
      <c r="ABC31" s="72"/>
      <c r="ABD31" s="72"/>
      <c r="ABE31" s="72"/>
      <c r="ABF31" s="72"/>
      <c r="ABG31" s="72"/>
      <c r="ABH31" s="72"/>
      <c r="ABI31" s="72"/>
      <c r="ABJ31" s="72"/>
      <c r="ABK31" s="72"/>
      <c r="ABL31" s="72"/>
      <c r="ABM31" s="72"/>
      <c r="ABN31" s="72"/>
      <c r="ABO31" s="72"/>
      <c r="ABP31" s="72"/>
      <c r="ABQ31" s="72"/>
      <c r="ABR31" s="72"/>
      <c r="ABS31" s="72"/>
      <c r="ABT31" s="72"/>
      <c r="ABU31" s="72"/>
      <c r="ABV31" s="72"/>
      <c r="ABW31" s="72"/>
      <c r="ABX31" s="72"/>
      <c r="ABY31" s="72"/>
      <c r="ABZ31" s="72"/>
      <c r="ACA31" s="72"/>
      <c r="ACB31" s="72"/>
      <c r="ACC31" s="72"/>
      <c r="ACD31" s="72"/>
      <c r="ACE31" s="72"/>
      <c r="ACF31" s="72"/>
      <c r="ACG31" s="72"/>
      <c r="ACH31" s="72"/>
      <c r="ACI31" s="72"/>
      <c r="ACJ31" s="72"/>
      <c r="ACK31" s="72"/>
      <c r="ACL31" s="72"/>
      <c r="ACM31" s="72"/>
      <c r="ACN31" s="72"/>
      <c r="ACO31" s="72"/>
      <c r="ACP31" s="72"/>
      <c r="ACQ31" s="72"/>
      <c r="ACR31" s="72"/>
      <c r="ACS31" s="72"/>
      <c r="ACT31" s="72"/>
      <c r="ACU31" s="72"/>
      <c r="ACV31" s="72"/>
      <c r="ACW31" s="72"/>
      <c r="ACX31" s="72"/>
      <c r="ACY31" s="72"/>
      <c r="ACZ31" s="72"/>
      <c r="ADA31" s="72"/>
      <c r="ADB31" s="72"/>
      <c r="ADC31" s="72"/>
      <c r="ADD31" s="72"/>
      <c r="ADE31" s="72"/>
      <c r="ADF31" s="72"/>
      <c r="ADG31" s="72"/>
      <c r="ADH31" s="72"/>
      <c r="ADI31" s="72"/>
      <c r="ADJ31" s="72"/>
      <c r="ADK31" s="72"/>
      <c r="ADL31" s="72"/>
      <c r="ADM31" s="72"/>
      <c r="ADN31" s="72"/>
      <c r="ADO31" s="72"/>
      <c r="ADP31" s="72"/>
      <c r="ADQ31" s="72"/>
      <c r="ADR31" s="72"/>
      <c r="ADS31" s="72"/>
      <c r="ADT31" s="72"/>
      <c r="ADU31" s="72"/>
      <c r="ADV31" s="72"/>
      <c r="ADW31" s="72"/>
      <c r="ADX31" s="72"/>
      <c r="ADY31" s="72"/>
      <c r="ADZ31" s="72"/>
      <c r="AEA31" s="72"/>
      <c r="AEB31" s="72"/>
      <c r="AEC31" s="72"/>
      <c r="AED31" s="72"/>
      <c r="AEE31" s="72"/>
      <c r="AEF31" s="72"/>
      <c r="AEG31" s="72"/>
      <c r="AEH31" s="72"/>
      <c r="AEI31" s="72"/>
      <c r="AEJ31" s="72"/>
      <c r="AEK31" s="72"/>
      <c r="AEL31" s="72"/>
      <c r="AEM31" s="72"/>
      <c r="AEN31" s="72"/>
      <c r="AEO31" s="72"/>
      <c r="AEP31" s="72"/>
      <c r="AEQ31" s="72"/>
      <c r="AER31" s="72"/>
      <c r="AES31" s="72"/>
      <c r="AET31" s="72"/>
      <c r="AEU31" s="72"/>
      <c r="AEV31" s="72"/>
      <c r="AEW31" s="72"/>
      <c r="AEX31" s="72"/>
      <c r="AEY31" s="72"/>
      <c r="AEZ31" s="72"/>
      <c r="AFA31" s="72"/>
      <c r="AFB31" s="72"/>
      <c r="AFC31" s="72"/>
      <c r="AFD31" s="72"/>
      <c r="AFE31" s="72"/>
      <c r="AFF31" s="72"/>
      <c r="AFG31" s="72"/>
      <c r="AFH31" s="72"/>
      <c r="AFI31" s="72"/>
      <c r="AFJ31" s="72"/>
      <c r="AFK31" s="72"/>
      <c r="AFL31" s="72"/>
      <c r="AFM31" s="72"/>
      <c r="AFN31" s="72"/>
      <c r="AFO31" s="72"/>
      <c r="AFP31" s="72"/>
      <c r="AFQ31" s="72"/>
      <c r="AFR31" s="72"/>
      <c r="AFS31" s="72"/>
      <c r="AFT31" s="72"/>
      <c r="AFU31" s="72"/>
      <c r="AFV31" s="72"/>
      <c r="AFW31" s="72"/>
      <c r="AFX31" s="72"/>
      <c r="AFY31" s="72"/>
      <c r="AFZ31" s="72"/>
      <c r="AGA31" s="72"/>
      <c r="AGB31" s="72"/>
      <c r="AGC31" s="72"/>
      <c r="AGD31" s="72"/>
      <c r="AGE31" s="72"/>
      <c r="AGF31" s="72"/>
      <c r="AGG31" s="72"/>
      <c r="AGH31" s="72"/>
      <c r="AGI31" s="72"/>
      <c r="AGJ31" s="72"/>
      <c r="AGK31" s="72"/>
      <c r="AGL31" s="72"/>
      <c r="AGM31" s="72"/>
      <c r="AGN31" s="72"/>
      <c r="AGO31" s="72"/>
      <c r="AGP31" s="72"/>
      <c r="AGQ31" s="72"/>
      <c r="AGR31" s="72"/>
      <c r="AGS31" s="72"/>
      <c r="AGT31" s="72"/>
      <c r="AGU31" s="72"/>
      <c r="AGV31" s="72"/>
      <c r="AGW31" s="72"/>
      <c r="AGX31" s="72"/>
      <c r="AGY31" s="72"/>
      <c r="AGZ31" s="72"/>
      <c r="AHA31" s="72"/>
      <c r="AHB31" s="72"/>
      <c r="AHC31" s="72"/>
      <c r="AHD31" s="72"/>
      <c r="AHE31" s="72"/>
      <c r="AHF31" s="72"/>
      <c r="AHG31" s="72"/>
      <c r="AHH31" s="72"/>
      <c r="AHI31" s="72"/>
      <c r="AHJ31" s="72"/>
      <c r="AHK31" s="72"/>
      <c r="AHL31" s="72"/>
      <c r="AHM31" s="72"/>
      <c r="AHN31" s="72"/>
      <c r="AHO31" s="72"/>
      <c r="AHP31" s="72"/>
      <c r="AHQ31" s="72"/>
      <c r="AHR31" s="72"/>
      <c r="AHS31" s="72"/>
      <c r="AHT31" s="72"/>
      <c r="AHU31" s="72"/>
      <c r="AHV31" s="72"/>
      <c r="AHW31" s="72"/>
      <c r="AHX31" s="72"/>
      <c r="AHY31" s="72"/>
      <c r="AHZ31" s="72"/>
      <c r="AIA31" s="72"/>
      <c r="AIB31" s="72"/>
      <c r="AIC31" s="72"/>
      <c r="AID31" s="72"/>
      <c r="AIE31" s="72"/>
      <c r="AIF31" s="72"/>
      <c r="AIG31" s="72"/>
      <c r="AIH31" s="72"/>
      <c r="AII31" s="72"/>
      <c r="AIJ31" s="72"/>
      <c r="AIK31" s="72"/>
      <c r="AIL31" s="72"/>
      <c r="AIM31" s="72"/>
      <c r="AIN31" s="72"/>
      <c r="AIO31" s="72"/>
      <c r="AIP31" s="72"/>
      <c r="AIQ31" s="72"/>
      <c r="AIR31" s="72"/>
      <c r="AIS31" s="72"/>
      <c r="AIT31" s="72"/>
      <c r="AIU31" s="72"/>
      <c r="AIV31" s="72"/>
      <c r="AIW31" s="72"/>
      <c r="AIX31" s="72"/>
      <c r="AIY31" s="72"/>
      <c r="AIZ31" s="72"/>
      <c r="AJA31" s="72"/>
      <c r="AJB31" s="72"/>
      <c r="AJC31" s="72"/>
      <c r="AJD31" s="72"/>
      <c r="AJE31" s="72"/>
      <c r="AJF31" s="72"/>
      <c r="AJG31" s="72"/>
      <c r="AJH31" s="72"/>
      <c r="AJI31" s="72"/>
      <c r="AJJ31" s="72"/>
      <c r="AJK31" s="72"/>
      <c r="AJL31" s="72"/>
      <c r="AJM31" s="72"/>
      <c r="AJN31" s="72"/>
      <c r="AJO31" s="72"/>
      <c r="AJP31" s="72"/>
      <c r="AJQ31" s="72"/>
      <c r="AJR31" s="72"/>
      <c r="AJS31" s="72"/>
      <c r="AJT31" s="72"/>
      <c r="AJU31" s="72"/>
      <c r="AJV31" s="72"/>
      <c r="AJW31" s="72"/>
      <c r="AJX31" s="72"/>
      <c r="AJY31" s="72"/>
      <c r="AJZ31" s="72"/>
      <c r="AKA31" s="72"/>
      <c r="AKB31" s="72"/>
      <c r="AKC31" s="72"/>
      <c r="AKD31" s="72"/>
      <c r="AKE31" s="72"/>
      <c r="AKF31" s="72"/>
      <c r="AKG31" s="72"/>
      <c r="AKH31" s="72"/>
      <c r="AKI31" s="72"/>
      <c r="AKJ31" s="72"/>
      <c r="AKK31" s="72"/>
      <c r="AKL31" s="72"/>
      <c r="AKM31" s="72"/>
      <c r="AKN31" s="72"/>
      <c r="AKO31" s="72"/>
      <c r="AKP31" s="72"/>
      <c r="AKQ31" s="72"/>
      <c r="AKR31" s="72"/>
      <c r="AKS31" s="72"/>
      <c r="AKT31" s="72"/>
      <c r="AKU31" s="72"/>
      <c r="AKV31" s="72"/>
      <c r="AKW31" s="72"/>
      <c r="AKX31" s="72"/>
      <c r="AKY31" s="72"/>
      <c r="AKZ31" s="72"/>
      <c r="ALA31" s="72"/>
      <c r="ALB31" s="72"/>
      <c r="ALC31" s="72"/>
      <c r="ALD31" s="72"/>
      <c r="ALE31" s="72"/>
      <c r="ALF31" s="72"/>
      <c r="ALG31" s="72"/>
      <c r="ALH31" s="72"/>
      <c r="ALI31" s="72"/>
      <c r="ALJ31" s="72"/>
      <c r="ALK31" s="72"/>
      <c r="ALL31" s="72"/>
      <c r="ALM31" s="72"/>
      <c r="ALN31" s="72"/>
      <c r="ALO31" s="72"/>
      <c r="ALP31" s="72"/>
      <c r="ALQ31" s="72"/>
      <c r="ALR31" s="72"/>
      <c r="ALS31" s="72"/>
      <c r="ALT31" s="72"/>
      <c r="ALU31" s="72"/>
      <c r="ALV31" s="72"/>
      <c r="ALW31" s="72"/>
      <c r="ALX31" s="72"/>
      <c r="ALY31" s="72"/>
      <c r="ALZ31" s="72"/>
      <c r="AMA31" s="72"/>
      <c r="AMB31" s="72"/>
      <c r="AMC31" s="72"/>
      <c r="AMD31" s="72"/>
      <c r="AME31" s="72"/>
      <c r="AMF31" s="72"/>
      <c r="AMG31" s="72"/>
      <c r="AMH31" s="72"/>
      <c r="AMI31" s="72"/>
      <c r="AMJ31" s="72"/>
      <c r="AMK31" s="72"/>
      <c r="AML31" s="72"/>
      <c r="AMM31" s="72"/>
      <c r="AMN31" s="72"/>
      <c r="AMO31" s="72"/>
      <c r="AMP31" s="72"/>
      <c r="AMQ31" s="72"/>
      <c r="AMR31" s="72"/>
      <c r="AMS31" s="72"/>
      <c r="AMT31" s="72"/>
      <c r="AMU31" s="72"/>
      <c r="AMV31" s="72"/>
      <c r="AMW31" s="72"/>
      <c r="AMX31" s="72"/>
      <c r="AMY31" s="72"/>
      <c r="AMZ31" s="72"/>
      <c r="ANA31" s="72"/>
      <c r="ANB31" s="72"/>
      <c r="ANC31" s="72"/>
      <c r="AND31" s="72"/>
      <c r="ANE31" s="72"/>
      <c r="ANF31" s="72"/>
      <c r="ANG31" s="72"/>
      <c r="ANH31" s="72"/>
      <c r="ANI31" s="72"/>
      <c r="ANJ31" s="72"/>
      <c r="ANK31" s="72"/>
      <c r="ANL31" s="72"/>
      <c r="ANM31" s="72"/>
      <c r="ANN31" s="72"/>
      <c r="ANO31" s="72"/>
      <c r="ANP31" s="72"/>
      <c r="ANQ31" s="72"/>
      <c r="ANR31" s="72"/>
      <c r="ANS31" s="72"/>
      <c r="ANT31" s="72"/>
      <c r="ANU31" s="72"/>
      <c r="ANV31" s="72"/>
      <c r="ANW31" s="72"/>
      <c r="ANX31" s="72"/>
      <c r="ANY31" s="72"/>
      <c r="ANZ31" s="72"/>
      <c r="AOA31" s="72"/>
      <c r="AOB31" s="72"/>
      <c r="AOC31" s="72"/>
      <c r="AOD31" s="72"/>
      <c r="AOE31" s="72"/>
      <c r="AOF31" s="72"/>
      <c r="AOG31" s="72"/>
      <c r="AOH31" s="72"/>
      <c r="AOI31" s="72"/>
      <c r="AOJ31" s="72"/>
      <c r="AOK31" s="72"/>
      <c r="AOL31" s="72"/>
      <c r="AOM31" s="72"/>
      <c r="AON31" s="72"/>
      <c r="AOO31" s="72"/>
      <c r="AOP31" s="72"/>
      <c r="AOQ31" s="72"/>
      <c r="AOR31" s="72"/>
      <c r="AOS31" s="72"/>
      <c r="AOT31" s="72"/>
      <c r="AOU31" s="72"/>
      <c r="AOV31" s="72"/>
      <c r="AOW31" s="72"/>
      <c r="AOX31" s="72"/>
      <c r="AOY31" s="72"/>
      <c r="AOZ31" s="72"/>
      <c r="APA31" s="72"/>
      <c r="APB31" s="72"/>
      <c r="APC31" s="72"/>
      <c r="APD31" s="72"/>
      <c r="APE31" s="72"/>
      <c r="APF31" s="72"/>
      <c r="APG31" s="72"/>
      <c r="APH31" s="72"/>
      <c r="API31" s="72"/>
      <c r="APJ31" s="72"/>
      <c r="APK31" s="72"/>
      <c r="APL31" s="72"/>
      <c r="APM31" s="72"/>
      <c r="APN31" s="72"/>
      <c r="APO31" s="72"/>
      <c r="APP31" s="72"/>
      <c r="APQ31" s="72"/>
      <c r="APR31" s="72"/>
      <c r="APS31" s="72"/>
      <c r="APT31" s="72"/>
      <c r="APU31" s="72"/>
      <c r="APV31" s="72"/>
      <c r="APW31" s="72"/>
      <c r="APX31" s="72"/>
      <c r="APY31" s="72"/>
      <c r="APZ31" s="72"/>
      <c r="AQA31" s="72"/>
      <c r="AQB31" s="72"/>
      <c r="AQC31" s="72"/>
      <c r="AQD31" s="72"/>
      <c r="AQE31" s="72"/>
      <c r="AQF31" s="72"/>
      <c r="AQG31" s="72"/>
      <c r="AQH31" s="72"/>
      <c r="AQI31" s="72"/>
      <c r="AQJ31" s="72"/>
      <c r="AQK31" s="72"/>
      <c r="AQL31" s="72"/>
      <c r="AQM31" s="72"/>
      <c r="AQN31" s="72"/>
      <c r="AQO31" s="72"/>
      <c r="AQP31" s="72"/>
      <c r="AQQ31" s="72"/>
      <c r="AQR31" s="72"/>
      <c r="AQS31" s="72"/>
      <c r="AQT31" s="72"/>
      <c r="AQU31" s="72"/>
      <c r="AQV31" s="72"/>
      <c r="AQW31" s="72"/>
      <c r="AQX31" s="72"/>
      <c r="AQY31" s="72"/>
      <c r="AQZ31" s="72"/>
      <c r="ARA31" s="72"/>
      <c r="ARB31" s="72"/>
      <c r="ARC31" s="72"/>
      <c r="ARD31" s="72"/>
      <c r="ARE31" s="72"/>
      <c r="ARF31" s="72"/>
      <c r="ARG31" s="72"/>
      <c r="ARH31" s="72"/>
      <c r="ARI31" s="72"/>
      <c r="ARJ31" s="72"/>
      <c r="ARK31" s="72"/>
      <c r="ARL31" s="72"/>
      <c r="ARM31" s="72"/>
      <c r="ARN31" s="72"/>
      <c r="ARO31" s="72"/>
      <c r="ARP31" s="72"/>
      <c r="ARQ31" s="72"/>
      <c r="ARR31" s="72"/>
      <c r="ARS31" s="72"/>
      <c r="ART31" s="72"/>
      <c r="ARU31" s="72"/>
      <c r="ARV31" s="72"/>
      <c r="ARW31" s="72"/>
      <c r="ARX31" s="72"/>
      <c r="ARY31" s="72"/>
      <c r="ARZ31" s="72"/>
      <c r="ASA31" s="72"/>
      <c r="ASB31" s="72"/>
      <c r="ASC31" s="72"/>
      <c r="ASD31" s="72"/>
      <c r="ASE31" s="72"/>
      <c r="ASF31" s="72"/>
      <c r="ASG31" s="72"/>
      <c r="ASH31" s="72"/>
      <c r="ASI31" s="72"/>
      <c r="ASJ31" s="72"/>
      <c r="ASK31" s="72"/>
      <c r="ASL31" s="72"/>
      <c r="ASM31" s="72"/>
      <c r="ASN31" s="72"/>
      <c r="ASO31" s="72"/>
      <c r="ASP31" s="72"/>
      <c r="ASQ31" s="72"/>
      <c r="ASR31" s="72"/>
      <c r="ASS31" s="72"/>
      <c r="AST31" s="72"/>
      <c r="ASU31" s="72"/>
      <c r="ASV31" s="72"/>
      <c r="ASW31" s="72"/>
      <c r="ASX31" s="72"/>
      <c r="ASY31" s="72"/>
      <c r="ASZ31" s="72"/>
      <c r="ATA31" s="72"/>
      <c r="ATB31" s="72"/>
      <c r="ATC31" s="72"/>
      <c r="ATD31" s="72"/>
      <c r="ATE31" s="72"/>
      <c r="ATF31" s="72"/>
      <c r="ATG31" s="72"/>
      <c r="ATH31" s="72"/>
      <c r="ATI31" s="72"/>
      <c r="ATJ31" s="72"/>
      <c r="ATK31" s="72"/>
      <c r="ATL31" s="72"/>
      <c r="ATM31" s="72"/>
      <c r="ATN31" s="72"/>
      <c r="ATO31" s="72"/>
      <c r="ATP31" s="72"/>
      <c r="ATQ31" s="72"/>
      <c r="ATR31" s="72"/>
      <c r="ATS31" s="72"/>
      <c r="ATT31" s="72"/>
      <c r="ATU31" s="72"/>
      <c r="ATV31" s="72"/>
      <c r="ATW31" s="72"/>
      <c r="ATX31" s="72"/>
      <c r="ATY31" s="72"/>
      <c r="ATZ31" s="72"/>
      <c r="AUA31" s="72"/>
      <c r="AUB31" s="72"/>
      <c r="AUC31" s="72"/>
      <c r="AUD31" s="72"/>
      <c r="AUE31" s="72"/>
      <c r="AUF31" s="72"/>
      <c r="AUG31" s="72"/>
      <c r="AUH31" s="72"/>
      <c r="AUI31" s="72"/>
      <c r="AUJ31" s="72"/>
      <c r="AUK31" s="72"/>
      <c r="AUL31" s="72"/>
      <c r="AUM31" s="72"/>
      <c r="AUN31" s="72"/>
      <c r="AUO31" s="72"/>
      <c r="AUP31" s="72"/>
      <c r="AUQ31" s="72"/>
      <c r="AUR31" s="72"/>
      <c r="AUS31" s="72"/>
      <c r="AUT31" s="72"/>
      <c r="AUU31" s="72"/>
      <c r="AUV31" s="72"/>
      <c r="AUW31" s="72"/>
      <c r="AUX31" s="72"/>
      <c r="AUY31" s="72"/>
      <c r="AUZ31" s="72"/>
      <c r="AVA31" s="72"/>
      <c r="AVB31" s="72"/>
      <c r="AVC31" s="72"/>
      <c r="AVD31" s="72"/>
      <c r="AVE31" s="72"/>
      <c r="AVF31" s="72"/>
      <c r="AVG31" s="72"/>
      <c r="AVH31" s="72"/>
      <c r="AVI31" s="72"/>
      <c r="AVJ31" s="72"/>
      <c r="AVK31" s="72"/>
      <c r="AVL31" s="72"/>
      <c r="AVM31" s="72"/>
      <c r="AVN31" s="72"/>
      <c r="AVO31" s="72"/>
      <c r="AVP31" s="72"/>
      <c r="AVQ31" s="72"/>
      <c r="AVR31" s="72"/>
      <c r="AVS31" s="72"/>
      <c r="AVT31" s="72"/>
      <c r="AVU31" s="72"/>
      <c r="AVV31" s="72"/>
      <c r="AVW31" s="72"/>
      <c r="AVX31" s="72"/>
      <c r="AVY31" s="72"/>
      <c r="AVZ31" s="72"/>
      <c r="AWA31" s="72"/>
      <c r="AWB31" s="72"/>
      <c r="AWC31" s="72"/>
      <c r="AWD31" s="72"/>
      <c r="AWE31" s="72"/>
      <c r="AWF31" s="72"/>
      <c r="AWG31" s="72"/>
      <c r="AWH31" s="72"/>
      <c r="AWI31" s="72"/>
      <c r="AWJ31" s="72"/>
      <c r="AWK31" s="72"/>
      <c r="AWL31" s="72"/>
      <c r="AWM31" s="72"/>
      <c r="AWN31" s="72"/>
      <c r="AWO31" s="72"/>
      <c r="AWP31" s="72"/>
      <c r="AWQ31" s="72"/>
      <c r="AWR31" s="72"/>
      <c r="AWS31" s="72"/>
      <c r="AWT31" s="72"/>
      <c r="AWU31" s="72"/>
      <c r="AWV31" s="72"/>
      <c r="AWW31" s="72"/>
      <c r="AWX31" s="72"/>
      <c r="AWY31" s="72"/>
      <c r="AWZ31" s="72"/>
      <c r="AXA31" s="72"/>
      <c r="AXB31" s="72"/>
      <c r="AXC31" s="72"/>
      <c r="AXD31" s="72"/>
      <c r="AXE31" s="72"/>
      <c r="AXF31" s="72"/>
      <c r="AXG31" s="72"/>
      <c r="AXH31" s="72"/>
      <c r="AXI31" s="72"/>
      <c r="AXJ31" s="72"/>
      <c r="AXK31" s="72"/>
      <c r="AXL31" s="72"/>
      <c r="AXM31" s="72"/>
      <c r="AXN31" s="72"/>
      <c r="AXO31" s="72"/>
      <c r="AXP31" s="72"/>
      <c r="AXQ31" s="72"/>
      <c r="AXR31" s="72"/>
      <c r="AXS31" s="72"/>
      <c r="AXT31" s="72"/>
      <c r="AXU31" s="72"/>
      <c r="AXV31" s="72"/>
      <c r="AXW31" s="72"/>
      <c r="AXX31" s="72"/>
      <c r="AXY31" s="72"/>
      <c r="AXZ31" s="72"/>
      <c r="AYA31" s="72"/>
      <c r="AYB31" s="72"/>
      <c r="AYC31" s="72"/>
      <c r="AYD31" s="72"/>
      <c r="AYE31" s="72"/>
      <c r="AYF31" s="72"/>
      <c r="AYG31" s="72"/>
      <c r="AYH31" s="72"/>
      <c r="AYI31" s="72"/>
      <c r="AYJ31" s="72"/>
      <c r="AYK31" s="72"/>
      <c r="AYL31" s="72"/>
      <c r="AYM31" s="72"/>
      <c r="AYN31" s="72"/>
      <c r="AYO31" s="72"/>
      <c r="AYP31" s="72"/>
      <c r="AYQ31" s="72"/>
      <c r="AYR31" s="72"/>
      <c r="AYS31" s="72"/>
      <c r="AYT31" s="72"/>
      <c r="AYU31" s="72"/>
      <c r="AYV31" s="72"/>
      <c r="AYW31" s="72"/>
      <c r="AYX31" s="72"/>
      <c r="AYY31" s="72"/>
      <c r="AYZ31" s="72"/>
      <c r="AZA31" s="72"/>
      <c r="AZB31" s="72"/>
      <c r="AZC31" s="72"/>
      <c r="AZD31" s="72"/>
      <c r="AZE31" s="72"/>
      <c r="AZF31" s="72"/>
      <c r="AZG31" s="72"/>
      <c r="AZH31" s="72"/>
      <c r="AZI31" s="72"/>
      <c r="AZJ31" s="72"/>
      <c r="AZK31" s="72"/>
      <c r="AZL31" s="72"/>
      <c r="AZM31" s="72"/>
      <c r="AZN31" s="72"/>
      <c r="AZO31" s="72"/>
      <c r="AZP31" s="72"/>
      <c r="AZQ31" s="72"/>
      <c r="AZR31" s="72"/>
      <c r="AZS31" s="72"/>
      <c r="AZT31" s="72"/>
      <c r="AZU31" s="72"/>
      <c r="AZV31" s="72"/>
      <c r="AZW31" s="72"/>
      <c r="AZX31" s="72"/>
      <c r="AZY31" s="72"/>
      <c r="AZZ31" s="72"/>
      <c r="BAA31" s="72"/>
      <c r="BAB31" s="72"/>
      <c r="BAC31" s="72"/>
      <c r="BAD31" s="72"/>
      <c r="BAE31" s="72"/>
      <c r="BAF31" s="72"/>
      <c r="BAG31" s="72"/>
      <c r="BAH31" s="72"/>
      <c r="BAI31" s="72"/>
      <c r="BAJ31" s="72"/>
      <c r="BAK31" s="72"/>
      <c r="BAL31" s="72"/>
      <c r="BAM31" s="72"/>
      <c r="BAN31" s="72"/>
      <c r="BAO31" s="72"/>
      <c r="BAP31" s="72"/>
      <c r="BAQ31" s="72"/>
      <c r="BAR31" s="72"/>
      <c r="BAS31" s="72"/>
      <c r="BAT31" s="72"/>
      <c r="BAU31" s="72"/>
      <c r="BAV31" s="72"/>
      <c r="BAW31" s="72"/>
      <c r="BAX31" s="72"/>
      <c r="BAY31" s="72"/>
      <c r="BAZ31" s="72"/>
      <c r="BBA31" s="72"/>
      <c r="BBB31" s="72"/>
      <c r="BBC31" s="72"/>
      <c r="BBD31" s="72"/>
      <c r="BBE31" s="72"/>
      <c r="BBF31" s="72"/>
      <c r="BBG31" s="72"/>
      <c r="BBH31" s="72"/>
      <c r="BBI31" s="72"/>
      <c r="BBJ31" s="72"/>
      <c r="BBK31" s="72"/>
      <c r="BBL31" s="72"/>
      <c r="BBM31" s="72"/>
      <c r="BBN31" s="72"/>
      <c r="BBO31" s="72"/>
      <c r="BBP31" s="72"/>
      <c r="BBQ31" s="72"/>
      <c r="BBR31" s="72"/>
      <c r="BBS31" s="72"/>
      <c r="BBT31" s="72"/>
      <c r="BBU31" s="72"/>
      <c r="BBV31" s="72"/>
      <c r="BBW31" s="72"/>
      <c r="BBX31" s="72"/>
      <c r="BBY31" s="72"/>
      <c r="BBZ31" s="72"/>
      <c r="BCA31" s="72"/>
      <c r="BCB31" s="72"/>
      <c r="BCC31" s="72"/>
      <c r="BCD31" s="72"/>
      <c r="BCE31" s="72"/>
      <c r="BCF31" s="72"/>
      <c r="BCG31" s="72"/>
      <c r="BCH31" s="72"/>
      <c r="BCI31" s="72"/>
      <c r="BCJ31" s="72"/>
      <c r="BCK31" s="72"/>
      <c r="BCL31" s="72"/>
      <c r="BCM31" s="72"/>
      <c r="BCN31" s="72"/>
      <c r="BCO31" s="72"/>
      <c r="BCP31" s="72"/>
      <c r="BCQ31" s="72"/>
      <c r="BCR31" s="72"/>
      <c r="BCS31" s="72"/>
      <c r="BCT31" s="72"/>
      <c r="BCU31" s="72"/>
      <c r="BCV31" s="72"/>
      <c r="BCW31" s="72"/>
      <c r="BCX31" s="72"/>
      <c r="BCY31" s="72"/>
      <c r="BCZ31" s="72"/>
      <c r="BDA31" s="72"/>
      <c r="BDB31" s="72"/>
      <c r="BDC31" s="72"/>
      <c r="BDD31" s="72"/>
      <c r="BDE31" s="72"/>
      <c r="BDF31" s="72"/>
      <c r="BDG31" s="72"/>
      <c r="BDH31" s="72"/>
      <c r="BDI31" s="72"/>
      <c r="BDJ31" s="72"/>
      <c r="BDK31" s="72"/>
      <c r="BDL31" s="72"/>
      <c r="BDM31" s="72"/>
      <c r="BDN31" s="72"/>
      <c r="BDO31" s="72"/>
      <c r="BDP31" s="72"/>
      <c r="BDQ31" s="72"/>
      <c r="BDR31" s="72"/>
      <c r="BDS31" s="72"/>
      <c r="BDT31" s="72"/>
      <c r="BDU31" s="72"/>
      <c r="BDV31" s="72"/>
      <c r="BDW31" s="72"/>
      <c r="BDX31" s="72"/>
      <c r="BDY31" s="72"/>
      <c r="BDZ31" s="72"/>
      <c r="BEA31" s="72"/>
      <c r="BEB31" s="72"/>
      <c r="BEC31" s="72"/>
      <c r="BED31" s="72"/>
      <c r="BEE31" s="72"/>
      <c r="BEF31" s="72"/>
      <c r="BEG31" s="72"/>
      <c r="BEH31" s="72"/>
      <c r="BEI31" s="72"/>
      <c r="BEJ31" s="72"/>
      <c r="BEK31" s="72"/>
      <c r="BEL31" s="72"/>
      <c r="BEM31" s="72"/>
      <c r="BEN31" s="72"/>
      <c r="BEO31" s="72"/>
      <c r="BEP31" s="72"/>
      <c r="BEQ31" s="72"/>
      <c r="BER31" s="72"/>
      <c r="BES31" s="72"/>
      <c r="BET31" s="72"/>
      <c r="BEU31" s="72"/>
      <c r="BEV31" s="72"/>
      <c r="BEW31" s="72"/>
      <c r="BEX31" s="72"/>
      <c r="BEY31" s="72"/>
      <c r="BEZ31" s="72"/>
      <c r="BFA31" s="72"/>
      <c r="BFB31" s="72"/>
      <c r="BFC31" s="72"/>
      <c r="BFD31" s="72"/>
      <c r="BFE31" s="72"/>
      <c r="BFF31" s="72"/>
      <c r="BFG31" s="72"/>
      <c r="BFH31" s="72"/>
      <c r="BFI31" s="72"/>
      <c r="BFJ31" s="72"/>
      <c r="BFK31" s="72"/>
      <c r="BFL31" s="72"/>
      <c r="BFM31" s="72"/>
      <c r="BFN31" s="72"/>
      <c r="BFO31" s="72"/>
      <c r="BFP31" s="72"/>
      <c r="BFQ31" s="72"/>
      <c r="BFR31" s="72"/>
      <c r="BFS31" s="72"/>
      <c r="BFT31" s="72"/>
      <c r="BFU31" s="72"/>
      <c r="BFV31" s="72"/>
      <c r="BFW31" s="72"/>
      <c r="BFX31" s="72"/>
      <c r="BFY31" s="72"/>
      <c r="BFZ31" s="72"/>
      <c r="BGA31" s="72"/>
      <c r="BGB31" s="72"/>
      <c r="BGC31" s="72"/>
      <c r="BGD31" s="72"/>
      <c r="BGE31" s="72"/>
      <c r="BGF31" s="72"/>
      <c r="BGG31" s="72"/>
      <c r="BGH31" s="72"/>
      <c r="BGI31" s="72"/>
      <c r="BGJ31" s="72"/>
      <c r="BGK31" s="72"/>
      <c r="BGL31" s="72"/>
      <c r="BGM31" s="72"/>
      <c r="BGN31" s="72"/>
      <c r="BGO31" s="72"/>
      <c r="BGP31" s="72"/>
      <c r="BGQ31" s="72"/>
      <c r="BGR31" s="72"/>
      <c r="BGS31" s="72"/>
      <c r="BGT31" s="72"/>
      <c r="BGU31" s="72"/>
      <c r="BGV31" s="72"/>
      <c r="BGW31" s="72"/>
      <c r="BGX31" s="72"/>
      <c r="BGY31" s="72"/>
      <c r="BGZ31" s="72"/>
      <c r="BHA31" s="72"/>
      <c r="BHB31" s="72"/>
      <c r="BHC31" s="72"/>
      <c r="BHD31" s="72"/>
      <c r="BHE31" s="72"/>
      <c r="BHF31" s="72"/>
      <c r="BHG31" s="72"/>
      <c r="BHH31" s="72"/>
      <c r="BHI31" s="72"/>
      <c r="BHJ31" s="72"/>
      <c r="BHK31" s="72"/>
      <c r="BHL31" s="72"/>
      <c r="BHM31" s="72"/>
      <c r="BHN31" s="72"/>
      <c r="BHO31" s="72"/>
      <c r="BHP31" s="72"/>
      <c r="BHQ31" s="72"/>
      <c r="BHR31" s="72"/>
      <c r="BHS31" s="72"/>
      <c r="BHT31" s="72"/>
      <c r="BHU31" s="72"/>
      <c r="BHV31" s="72"/>
      <c r="BHW31" s="72"/>
      <c r="BHX31" s="72"/>
      <c r="BHY31" s="72"/>
      <c r="BHZ31" s="72"/>
      <c r="BIA31" s="72"/>
      <c r="BIB31" s="72"/>
      <c r="BIC31" s="72"/>
      <c r="BID31" s="72"/>
      <c r="BIE31" s="72"/>
      <c r="BIF31" s="72"/>
      <c r="BIG31" s="72"/>
      <c r="BIH31" s="72"/>
      <c r="BII31" s="72"/>
      <c r="BIJ31" s="72"/>
      <c r="BIK31" s="72"/>
      <c r="BIL31" s="72"/>
      <c r="BIM31" s="72"/>
      <c r="BIN31" s="72"/>
      <c r="BIO31" s="72"/>
      <c r="BIP31" s="72"/>
      <c r="BIQ31" s="72"/>
      <c r="BIR31" s="72"/>
      <c r="BIS31" s="72"/>
      <c r="BIT31" s="72"/>
      <c r="BIU31" s="72"/>
      <c r="BIV31" s="72"/>
      <c r="BIW31" s="72"/>
      <c r="BIX31" s="72"/>
      <c r="BIY31" s="72"/>
      <c r="BIZ31" s="72"/>
      <c r="BJA31" s="72"/>
      <c r="BJB31" s="72"/>
      <c r="BJC31" s="72"/>
      <c r="BJD31" s="72"/>
      <c r="BJE31" s="72"/>
      <c r="BJF31" s="72"/>
      <c r="BJG31" s="72"/>
      <c r="BJH31" s="72"/>
      <c r="BJI31" s="72"/>
      <c r="BJJ31" s="72"/>
      <c r="BJK31" s="72"/>
      <c r="BJL31" s="72"/>
      <c r="BJM31" s="72"/>
      <c r="BJN31" s="72"/>
      <c r="BJO31" s="72"/>
      <c r="BJP31" s="72"/>
      <c r="BJQ31" s="72"/>
      <c r="BJR31" s="72"/>
      <c r="BJS31" s="72"/>
      <c r="BJT31" s="72"/>
      <c r="BJU31" s="72"/>
      <c r="BJV31" s="72"/>
      <c r="BJW31" s="72"/>
      <c r="BJX31" s="72"/>
      <c r="BJY31" s="72"/>
      <c r="BJZ31" s="72"/>
      <c r="BKA31" s="72"/>
      <c r="BKB31" s="72"/>
      <c r="BKC31" s="72"/>
      <c r="BKD31" s="72"/>
      <c r="BKE31" s="72"/>
      <c r="BKF31" s="72"/>
      <c r="BKG31" s="72"/>
      <c r="BKH31" s="72"/>
      <c r="BKI31" s="72"/>
      <c r="BKJ31" s="72"/>
      <c r="BKK31" s="72"/>
      <c r="BKL31" s="72"/>
      <c r="BKM31" s="72"/>
      <c r="BKN31" s="72"/>
      <c r="BKO31" s="72"/>
      <c r="BKP31" s="72"/>
      <c r="BKQ31" s="72"/>
      <c r="BKR31" s="72"/>
      <c r="BKS31" s="72"/>
      <c r="BKT31" s="72"/>
      <c r="BKU31" s="72"/>
      <c r="BKV31" s="72"/>
      <c r="BKW31" s="72"/>
      <c r="BKX31" s="72"/>
      <c r="BKY31" s="72"/>
      <c r="BKZ31" s="72"/>
      <c r="BLA31" s="72"/>
      <c r="BLB31" s="72"/>
      <c r="BLC31" s="72"/>
      <c r="BLD31" s="72"/>
      <c r="BLE31" s="72"/>
      <c r="BLF31" s="72"/>
      <c r="BLG31" s="72"/>
      <c r="BLH31" s="72"/>
      <c r="BLI31" s="72"/>
      <c r="BLJ31" s="72"/>
      <c r="BLK31" s="72"/>
      <c r="BLL31" s="72"/>
      <c r="BLM31" s="72"/>
      <c r="BLN31" s="72"/>
      <c r="BLO31" s="72"/>
      <c r="BLP31" s="72"/>
      <c r="BLQ31" s="72"/>
      <c r="BLR31" s="72"/>
      <c r="BLS31" s="72"/>
      <c r="BLT31" s="72"/>
      <c r="BLU31" s="72"/>
      <c r="BLV31" s="72"/>
      <c r="BLW31" s="72"/>
      <c r="BLX31" s="72"/>
      <c r="BLY31" s="72"/>
      <c r="BLZ31" s="72"/>
      <c r="BMA31" s="72"/>
      <c r="BMB31" s="72"/>
      <c r="BMC31" s="72"/>
      <c r="BMD31" s="72"/>
      <c r="BME31" s="72"/>
      <c r="BMF31" s="72"/>
      <c r="BMG31" s="72"/>
      <c r="BMH31" s="72"/>
      <c r="BMI31" s="72"/>
      <c r="BMJ31" s="72"/>
      <c r="BMK31" s="72"/>
      <c r="BML31" s="72"/>
      <c r="BMM31" s="72"/>
      <c r="BMN31" s="72"/>
      <c r="BMO31" s="72"/>
      <c r="BMP31" s="72"/>
      <c r="BMQ31" s="72"/>
      <c r="BMR31" s="72"/>
      <c r="BMS31" s="72"/>
      <c r="BMT31" s="72"/>
      <c r="BMU31" s="72"/>
      <c r="BMV31" s="72"/>
      <c r="BMW31" s="72"/>
      <c r="BMX31" s="72"/>
      <c r="BMY31" s="72"/>
      <c r="BMZ31" s="72"/>
      <c r="BNA31" s="72"/>
      <c r="BNB31" s="72"/>
      <c r="BNC31" s="72"/>
      <c r="BND31" s="72"/>
      <c r="BNE31" s="72"/>
      <c r="BNF31" s="72"/>
      <c r="BNG31" s="72"/>
      <c r="BNH31" s="72"/>
      <c r="BNI31" s="72"/>
      <c r="BNJ31" s="72"/>
      <c r="BNK31" s="72"/>
      <c r="BNL31" s="72"/>
      <c r="BNM31" s="72"/>
      <c r="BNN31" s="72"/>
      <c r="BNO31" s="72"/>
      <c r="BNP31" s="72"/>
      <c r="BNQ31" s="72"/>
      <c r="BNR31" s="72"/>
      <c r="BNS31" s="72"/>
      <c r="BNT31" s="72"/>
      <c r="BNU31" s="72"/>
      <c r="BNV31" s="72"/>
      <c r="BNW31" s="72"/>
      <c r="BNX31" s="72"/>
      <c r="BNY31" s="72"/>
      <c r="BNZ31" s="72"/>
      <c r="BOA31" s="72"/>
      <c r="BOB31" s="72"/>
      <c r="BOC31" s="72"/>
      <c r="BOD31" s="72"/>
      <c r="BOE31" s="72"/>
      <c r="BOF31" s="72"/>
      <c r="BOG31" s="72"/>
      <c r="BOH31" s="72"/>
      <c r="BOI31" s="72"/>
      <c r="BOJ31" s="72"/>
      <c r="BOK31" s="72"/>
      <c r="BOL31" s="72"/>
      <c r="BOM31" s="72"/>
      <c r="BON31" s="72"/>
      <c r="BOO31" s="72"/>
      <c r="BOP31" s="72"/>
      <c r="BOQ31" s="72"/>
      <c r="BOR31" s="72"/>
      <c r="BOS31" s="72"/>
      <c r="BOT31" s="72"/>
      <c r="BOU31" s="72"/>
      <c r="BOV31" s="72"/>
      <c r="BOW31" s="72"/>
      <c r="BOX31" s="72"/>
      <c r="BOY31" s="72"/>
      <c r="BOZ31" s="72"/>
      <c r="BPA31" s="72"/>
      <c r="BPB31" s="72"/>
      <c r="BPC31" s="72"/>
      <c r="BPD31" s="72"/>
      <c r="BPE31" s="72"/>
      <c r="BPF31" s="72"/>
      <c r="BPG31" s="72"/>
      <c r="BPH31" s="72"/>
      <c r="BPI31" s="72"/>
      <c r="BPJ31" s="72"/>
      <c r="BPK31" s="72"/>
      <c r="BPL31" s="72"/>
      <c r="BPM31" s="72"/>
      <c r="BPN31" s="72"/>
      <c r="BPO31" s="72"/>
      <c r="BPP31" s="72"/>
      <c r="BPQ31" s="72"/>
      <c r="BPR31" s="72"/>
      <c r="BPS31" s="72"/>
      <c r="BPT31" s="72"/>
      <c r="BPU31" s="72"/>
      <c r="BPV31" s="72"/>
      <c r="BPW31" s="72"/>
      <c r="BPX31" s="72"/>
      <c r="BPY31" s="72"/>
      <c r="BPZ31" s="72"/>
      <c r="BQA31" s="72"/>
      <c r="BQB31" s="72"/>
      <c r="BQC31" s="72"/>
      <c r="BQD31" s="72"/>
      <c r="BQE31" s="72"/>
      <c r="BQF31" s="72"/>
      <c r="BQG31" s="72"/>
      <c r="BQH31" s="72"/>
      <c r="BQI31" s="72"/>
      <c r="BQJ31" s="72"/>
      <c r="BQK31" s="72"/>
      <c r="BQL31" s="72"/>
      <c r="BQM31" s="72"/>
      <c r="BQN31" s="72"/>
      <c r="BQO31" s="72"/>
      <c r="BQP31" s="72"/>
      <c r="BQQ31" s="72"/>
      <c r="BQR31" s="72"/>
      <c r="BQS31" s="72"/>
      <c r="BQT31" s="72"/>
      <c r="BQU31" s="72"/>
      <c r="BQV31" s="72"/>
      <c r="BQW31" s="72"/>
      <c r="BQX31" s="72"/>
      <c r="BQY31" s="72"/>
      <c r="BQZ31" s="72"/>
      <c r="BRA31" s="72"/>
      <c r="BRB31" s="72"/>
      <c r="BRC31" s="72"/>
      <c r="BRD31" s="72"/>
      <c r="BRE31" s="72"/>
      <c r="BRF31" s="72"/>
      <c r="BRG31" s="72"/>
      <c r="BRH31" s="72"/>
      <c r="BRI31" s="72"/>
      <c r="BRJ31" s="72"/>
      <c r="BRK31" s="72"/>
      <c r="BRL31" s="72"/>
      <c r="BRM31" s="72"/>
      <c r="BRN31" s="72"/>
      <c r="BRO31" s="72"/>
      <c r="BRP31" s="72"/>
      <c r="BRQ31" s="72"/>
      <c r="BRR31" s="72"/>
      <c r="BRS31" s="72"/>
      <c r="BRT31" s="72"/>
      <c r="BRU31" s="72"/>
      <c r="BRV31" s="72"/>
      <c r="BRW31" s="72"/>
      <c r="BRX31" s="72"/>
      <c r="BRY31" s="72"/>
      <c r="BRZ31" s="72"/>
      <c r="BSA31" s="72"/>
      <c r="BSB31" s="72"/>
      <c r="BSC31" s="72"/>
      <c r="BSD31" s="72"/>
      <c r="BSE31" s="72"/>
      <c r="BSF31" s="72"/>
      <c r="BSG31" s="72"/>
      <c r="BSH31" s="72"/>
      <c r="BSI31" s="72"/>
      <c r="BSJ31" s="72"/>
      <c r="BSK31" s="72"/>
      <c r="BSL31" s="72"/>
      <c r="BSM31" s="72"/>
      <c r="BSN31" s="72"/>
      <c r="BSO31" s="72"/>
      <c r="BSP31" s="72"/>
      <c r="BSQ31" s="72"/>
      <c r="BSR31" s="72"/>
      <c r="BSS31" s="72"/>
      <c r="BST31" s="72"/>
      <c r="BSU31" s="72"/>
      <c r="BSV31" s="72"/>
      <c r="BSW31" s="72"/>
      <c r="BSX31" s="72"/>
      <c r="BSY31" s="72"/>
      <c r="BSZ31" s="72"/>
      <c r="BTA31" s="72"/>
      <c r="BTB31" s="72"/>
      <c r="BTC31" s="72"/>
      <c r="BTD31" s="72"/>
      <c r="BTE31" s="72"/>
      <c r="BTF31" s="72"/>
      <c r="BTG31" s="72"/>
      <c r="BTH31" s="72"/>
      <c r="BTI31" s="72"/>
      <c r="BTJ31" s="72"/>
      <c r="BTK31" s="72"/>
      <c r="BTL31" s="72"/>
      <c r="BTM31" s="72"/>
      <c r="BTN31" s="72"/>
      <c r="BTO31" s="72"/>
      <c r="BTP31" s="72"/>
      <c r="BTQ31" s="72"/>
      <c r="BTR31" s="72"/>
      <c r="BTS31" s="72"/>
      <c r="BTT31" s="72"/>
      <c r="BTU31" s="72"/>
      <c r="BTV31" s="72"/>
      <c r="BTW31" s="72"/>
      <c r="BTX31" s="72"/>
      <c r="BTY31" s="72"/>
      <c r="BTZ31" s="72"/>
      <c r="BUA31" s="72"/>
      <c r="BUB31" s="72"/>
      <c r="BUC31" s="72"/>
      <c r="BUD31" s="72"/>
      <c r="BUE31" s="72"/>
      <c r="BUF31" s="72"/>
      <c r="BUG31" s="72"/>
      <c r="BUH31" s="72"/>
      <c r="BUI31" s="72"/>
      <c r="BUJ31" s="72"/>
      <c r="BUK31" s="72"/>
      <c r="BUL31" s="72"/>
      <c r="BUM31" s="72"/>
      <c r="BUN31" s="72"/>
      <c r="BUO31" s="72"/>
      <c r="BUP31" s="72"/>
      <c r="BUQ31" s="72"/>
      <c r="BUR31" s="72"/>
      <c r="BUS31" s="72"/>
      <c r="BUT31" s="72"/>
      <c r="BUU31" s="72"/>
      <c r="BUV31" s="72"/>
      <c r="BUW31" s="72"/>
      <c r="BUX31" s="72"/>
      <c r="BUY31" s="72"/>
      <c r="BUZ31" s="72"/>
      <c r="BVA31" s="72"/>
      <c r="BVB31" s="72"/>
      <c r="BVC31" s="72"/>
      <c r="BVD31" s="72"/>
      <c r="BVE31" s="72"/>
      <c r="BVF31" s="72"/>
      <c r="BVG31" s="72"/>
      <c r="BVH31" s="72"/>
      <c r="BVI31" s="72"/>
      <c r="BVJ31" s="72"/>
      <c r="BVK31" s="72"/>
      <c r="BVL31" s="72"/>
      <c r="BVM31" s="72"/>
      <c r="BVN31" s="72"/>
      <c r="BVO31" s="72"/>
      <c r="BVP31" s="72"/>
      <c r="BVQ31" s="72"/>
      <c r="BVR31" s="72"/>
      <c r="BVS31" s="72"/>
      <c r="BVT31" s="72"/>
      <c r="BVU31" s="72"/>
      <c r="BVV31" s="72"/>
      <c r="BVW31" s="72"/>
      <c r="BVX31" s="72"/>
      <c r="BVY31" s="72"/>
      <c r="BVZ31" s="72"/>
      <c r="BWA31" s="72"/>
      <c r="BWB31" s="72"/>
      <c r="BWC31" s="72"/>
      <c r="BWD31" s="72"/>
      <c r="BWE31" s="72"/>
      <c r="BWF31" s="72"/>
      <c r="BWG31" s="72"/>
      <c r="BWH31" s="72"/>
      <c r="BWI31" s="72"/>
      <c r="BWJ31" s="72"/>
      <c r="BWK31" s="72"/>
      <c r="BWL31" s="72"/>
      <c r="BWM31" s="72"/>
      <c r="BWN31" s="72"/>
      <c r="BWO31" s="72"/>
      <c r="BWP31" s="72"/>
      <c r="BWQ31" s="72"/>
      <c r="BWR31" s="72"/>
      <c r="BWS31" s="72"/>
      <c r="BWT31" s="72"/>
      <c r="BWU31" s="72"/>
      <c r="BWV31" s="72"/>
      <c r="BWW31" s="72"/>
      <c r="BWX31" s="72"/>
      <c r="BWY31" s="72"/>
      <c r="BWZ31" s="72"/>
      <c r="BXA31" s="72"/>
      <c r="BXB31" s="72"/>
      <c r="BXC31" s="72"/>
      <c r="BXD31" s="72"/>
      <c r="BXE31" s="72"/>
      <c r="BXF31" s="72"/>
      <c r="BXG31" s="72"/>
      <c r="BXH31" s="72"/>
      <c r="BXI31" s="72"/>
      <c r="BXJ31" s="72"/>
      <c r="BXK31" s="72"/>
      <c r="BXL31" s="72"/>
      <c r="BXM31" s="72"/>
      <c r="BXN31" s="72"/>
      <c r="BXO31" s="72"/>
      <c r="BXP31" s="72"/>
      <c r="BXQ31" s="72"/>
      <c r="BXR31" s="72"/>
      <c r="BXS31" s="72"/>
      <c r="BXT31" s="72"/>
      <c r="BXU31" s="72"/>
      <c r="BXV31" s="72"/>
      <c r="BXW31" s="72"/>
      <c r="BXX31" s="72"/>
      <c r="BXY31" s="72"/>
      <c r="BXZ31" s="72"/>
      <c r="BYA31" s="72"/>
      <c r="BYB31" s="72"/>
      <c r="BYC31" s="72"/>
      <c r="BYD31" s="72"/>
      <c r="BYE31" s="72"/>
      <c r="BYF31" s="72"/>
      <c r="BYG31" s="72"/>
      <c r="BYH31" s="72"/>
      <c r="BYI31" s="72"/>
      <c r="BYJ31" s="72"/>
      <c r="BYK31" s="72"/>
      <c r="BYL31" s="72"/>
      <c r="BYM31" s="72"/>
      <c r="BYN31" s="72"/>
      <c r="BYO31" s="72"/>
      <c r="BYP31" s="72"/>
      <c r="BYQ31" s="72"/>
      <c r="BYR31" s="72"/>
      <c r="BYS31" s="72"/>
      <c r="BYT31" s="72"/>
      <c r="BYU31" s="72"/>
      <c r="BYV31" s="72"/>
      <c r="BYW31" s="72"/>
      <c r="BYX31" s="72"/>
      <c r="BYY31" s="72"/>
      <c r="BYZ31" s="72"/>
      <c r="BZA31" s="72"/>
      <c r="BZB31" s="72"/>
      <c r="BZC31" s="72"/>
      <c r="BZD31" s="72"/>
      <c r="BZE31" s="72"/>
      <c r="BZF31" s="72"/>
      <c r="BZG31" s="72"/>
      <c r="BZH31" s="72"/>
      <c r="BZI31" s="72"/>
      <c r="BZJ31" s="72"/>
      <c r="BZK31" s="72"/>
      <c r="BZL31" s="72"/>
      <c r="BZM31" s="72"/>
      <c r="BZN31" s="72"/>
      <c r="BZO31" s="72"/>
      <c r="BZP31" s="72"/>
      <c r="BZQ31" s="72"/>
      <c r="BZR31" s="72"/>
      <c r="BZS31" s="72"/>
      <c r="BZT31" s="72"/>
      <c r="BZU31" s="72"/>
      <c r="BZV31" s="72"/>
      <c r="BZW31" s="72"/>
      <c r="BZX31" s="72"/>
      <c r="BZY31" s="72"/>
      <c r="BZZ31" s="72"/>
      <c r="CAA31" s="72"/>
      <c r="CAB31" s="72"/>
      <c r="CAC31" s="72"/>
      <c r="CAD31" s="72"/>
      <c r="CAE31" s="72"/>
      <c r="CAF31" s="72"/>
      <c r="CAG31" s="72"/>
      <c r="CAH31" s="72"/>
      <c r="CAI31" s="72"/>
      <c r="CAJ31" s="72"/>
      <c r="CAK31" s="72"/>
      <c r="CAL31" s="72"/>
      <c r="CAM31" s="72"/>
      <c r="CAN31" s="72"/>
      <c r="CAO31" s="72"/>
      <c r="CAP31" s="72"/>
      <c r="CAQ31" s="72"/>
      <c r="CAR31" s="72"/>
      <c r="CAS31" s="72"/>
      <c r="CAT31" s="72"/>
      <c r="CAU31" s="72"/>
      <c r="CAV31" s="72"/>
      <c r="CAW31" s="72"/>
      <c r="CAX31" s="72"/>
      <c r="CAY31" s="72"/>
      <c r="CAZ31" s="72"/>
      <c r="CBA31" s="72"/>
      <c r="CBB31" s="72"/>
      <c r="CBC31" s="72"/>
      <c r="CBD31" s="72"/>
      <c r="CBE31" s="72"/>
      <c r="CBF31" s="72"/>
      <c r="CBG31" s="72"/>
      <c r="CBH31" s="72"/>
      <c r="CBI31" s="72"/>
      <c r="CBJ31" s="72"/>
      <c r="CBK31" s="72"/>
      <c r="CBL31" s="72"/>
      <c r="CBM31" s="72"/>
      <c r="CBN31" s="72"/>
      <c r="CBO31" s="72"/>
      <c r="CBP31" s="72"/>
      <c r="CBQ31" s="72"/>
      <c r="CBR31" s="72"/>
      <c r="CBS31" s="72"/>
      <c r="CBT31" s="72"/>
      <c r="CBU31" s="72"/>
      <c r="CBV31" s="72"/>
      <c r="CBW31" s="72"/>
      <c r="CBX31" s="72"/>
      <c r="CBY31" s="72"/>
      <c r="CBZ31" s="72"/>
      <c r="CCA31" s="72"/>
      <c r="CCB31" s="72"/>
      <c r="CCC31" s="72"/>
      <c r="CCD31" s="72"/>
      <c r="CCE31" s="72"/>
      <c r="CCF31" s="72"/>
      <c r="CCG31" s="72"/>
      <c r="CCH31" s="72"/>
      <c r="CCI31" s="72"/>
      <c r="CCJ31" s="72"/>
      <c r="CCK31" s="72"/>
      <c r="CCL31" s="72"/>
      <c r="CCM31" s="72"/>
      <c r="CCN31" s="72"/>
      <c r="CCO31" s="72"/>
      <c r="CCP31" s="72"/>
      <c r="CCQ31" s="72"/>
      <c r="CCR31" s="72"/>
      <c r="CCS31" s="72"/>
      <c r="CCT31" s="72"/>
      <c r="CCU31" s="72"/>
      <c r="CCV31" s="72"/>
      <c r="CCW31" s="72"/>
      <c r="CCX31" s="72"/>
      <c r="CCY31" s="72"/>
      <c r="CCZ31" s="72"/>
      <c r="CDA31" s="72"/>
      <c r="CDB31" s="72"/>
      <c r="CDC31" s="72"/>
      <c r="CDD31" s="72"/>
      <c r="CDE31" s="72"/>
      <c r="CDF31" s="72"/>
      <c r="CDG31" s="72"/>
      <c r="CDH31" s="72"/>
      <c r="CDI31" s="72"/>
      <c r="CDJ31" s="72"/>
      <c r="CDK31" s="72"/>
      <c r="CDL31" s="72"/>
      <c r="CDM31" s="72"/>
      <c r="CDN31" s="72"/>
      <c r="CDO31" s="72"/>
      <c r="CDP31" s="72"/>
      <c r="CDQ31" s="72"/>
      <c r="CDR31" s="72"/>
      <c r="CDS31" s="72"/>
      <c r="CDT31" s="72"/>
      <c r="CDU31" s="72"/>
      <c r="CDV31" s="72"/>
      <c r="CDW31" s="72"/>
      <c r="CDX31" s="72"/>
      <c r="CDY31" s="72"/>
      <c r="CDZ31" s="72"/>
      <c r="CEA31" s="72"/>
      <c r="CEB31" s="72"/>
      <c r="CEC31" s="72"/>
      <c r="CED31" s="72"/>
      <c r="CEE31" s="72"/>
      <c r="CEF31" s="72"/>
      <c r="CEG31" s="72"/>
      <c r="CEH31" s="72"/>
      <c r="CEI31" s="72"/>
      <c r="CEJ31" s="72"/>
      <c r="CEK31" s="72"/>
      <c r="CEL31" s="72"/>
      <c r="CEM31" s="72"/>
      <c r="CEN31" s="72"/>
      <c r="CEO31" s="72"/>
      <c r="CEP31" s="72"/>
      <c r="CEQ31" s="72"/>
      <c r="CER31" s="72"/>
      <c r="CES31" s="72"/>
      <c r="CET31" s="72"/>
      <c r="CEU31" s="72"/>
      <c r="CEV31" s="72"/>
      <c r="CEW31" s="72"/>
      <c r="CEX31" s="72"/>
      <c r="CEY31" s="72"/>
      <c r="CEZ31" s="72"/>
      <c r="CFA31" s="72"/>
      <c r="CFB31" s="72"/>
      <c r="CFC31" s="72"/>
      <c r="CFD31" s="72"/>
      <c r="CFE31" s="72"/>
      <c r="CFF31" s="72"/>
      <c r="CFG31" s="72"/>
      <c r="CFH31" s="72"/>
      <c r="CFI31" s="72"/>
      <c r="CFJ31" s="72"/>
      <c r="CFK31" s="72"/>
      <c r="CFL31" s="72"/>
      <c r="CFM31" s="72"/>
      <c r="CFN31" s="72"/>
      <c r="CFO31" s="72"/>
      <c r="CFP31" s="72"/>
      <c r="CFQ31" s="72"/>
      <c r="CFR31" s="72"/>
      <c r="CFS31" s="72"/>
      <c r="CFT31" s="72"/>
      <c r="CFU31" s="72"/>
      <c r="CFV31" s="72"/>
      <c r="CFW31" s="72"/>
      <c r="CFX31" s="72"/>
      <c r="CFY31" s="72"/>
      <c r="CFZ31" s="72"/>
      <c r="CGA31" s="72"/>
      <c r="CGB31" s="72"/>
      <c r="CGC31" s="72"/>
      <c r="CGD31" s="72"/>
      <c r="CGE31" s="72"/>
      <c r="CGF31" s="72"/>
      <c r="CGG31" s="72"/>
      <c r="CGH31" s="72"/>
      <c r="CGI31" s="72"/>
      <c r="CGJ31" s="72"/>
      <c r="CGK31" s="72"/>
      <c r="CGL31" s="72"/>
      <c r="CGM31" s="72"/>
      <c r="CGN31" s="72"/>
      <c r="CGO31" s="72"/>
      <c r="CGP31" s="72"/>
      <c r="CGQ31" s="72"/>
      <c r="CGR31" s="72"/>
      <c r="CGS31" s="72"/>
      <c r="CGT31" s="72"/>
      <c r="CGU31" s="72"/>
      <c r="CGV31" s="72"/>
      <c r="CGW31" s="72"/>
      <c r="CGX31" s="72"/>
      <c r="CGY31" s="72"/>
      <c r="CGZ31" s="72"/>
      <c r="CHA31" s="72"/>
      <c r="CHB31" s="72"/>
      <c r="CHC31" s="72"/>
      <c r="CHD31" s="72"/>
      <c r="CHE31" s="72"/>
      <c r="CHF31" s="72"/>
      <c r="CHG31" s="72"/>
      <c r="CHH31" s="72"/>
      <c r="CHI31" s="72"/>
      <c r="CHJ31" s="72"/>
      <c r="CHK31" s="72"/>
      <c r="CHL31" s="72"/>
      <c r="CHM31" s="72"/>
      <c r="CHN31" s="72"/>
      <c r="CHO31" s="72"/>
      <c r="CHP31" s="72"/>
      <c r="CHQ31" s="72"/>
      <c r="CHR31" s="72"/>
      <c r="CHS31" s="72"/>
      <c r="CHT31" s="72"/>
      <c r="CHU31" s="72"/>
      <c r="CHV31" s="72"/>
      <c r="CHW31" s="72"/>
      <c r="CHX31" s="72"/>
      <c r="CHY31" s="72"/>
      <c r="CHZ31" s="72"/>
      <c r="CIA31" s="72"/>
      <c r="CIB31" s="72"/>
      <c r="CIC31" s="72"/>
      <c r="CID31" s="72"/>
      <c r="CIE31" s="72"/>
      <c r="CIF31" s="72"/>
      <c r="CIG31" s="72"/>
      <c r="CIH31" s="72"/>
      <c r="CII31" s="72"/>
      <c r="CIJ31" s="72"/>
      <c r="CIK31" s="72"/>
      <c r="CIL31" s="72"/>
      <c r="CIM31" s="72"/>
      <c r="CIN31" s="72"/>
      <c r="CIO31" s="72"/>
      <c r="CIP31" s="72"/>
      <c r="CIQ31" s="72"/>
      <c r="CIR31" s="72"/>
      <c r="CIS31" s="72"/>
      <c r="CIT31" s="72"/>
      <c r="CIU31" s="72"/>
      <c r="CIV31" s="72"/>
      <c r="CIW31" s="72"/>
      <c r="CIX31" s="72"/>
      <c r="CIY31" s="72"/>
      <c r="CIZ31" s="72"/>
      <c r="CJA31" s="72"/>
      <c r="CJB31" s="72"/>
      <c r="CJC31" s="72"/>
      <c r="CJD31" s="72"/>
      <c r="CJE31" s="72"/>
      <c r="CJF31" s="72"/>
      <c r="CJG31" s="72"/>
      <c r="CJH31" s="72"/>
      <c r="CJI31" s="72"/>
      <c r="CJJ31" s="72"/>
      <c r="CJK31" s="72"/>
      <c r="CJL31" s="72"/>
      <c r="CJM31" s="72"/>
      <c r="CJN31" s="72"/>
      <c r="CJO31" s="72"/>
      <c r="CJP31" s="72"/>
      <c r="CJQ31" s="72"/>
      <c r="CJR31" s="72"/>
      <c r="CJS31" s="72"/>
      <c r="CJT31" s="72"/>
      <c r="CJU31" s="72"/>
      <c r="CJV31" s="72"/>
      <c r="CJW31" s="72"/>
      <c r="CJX31" s="72"/>
      <c r="CJY31" s="72"/>
      <c r="CJZ31" s="72"/>
      <c r="CKA31" s="72"/>
      <c r="CKB31" s="72"/>
      <c r="CKC31" s="72"/>
      <c r="CKD31" s="72"/>
      <c r="CKE31" s="72"/>
      <c r="CKF31" s="72"/>
      <c r="CKG31" s="72"/>
      <c r="CKH31" s="72"/>
      <c r="CKI31" s="72"/>
      <c r="CKJ31" s="72"/>
      <c r="CKK31" s="72"/>
      <c r="CKL31" s="72"/>
      <c r="CKM31" s="72"/>
      <c r="CKN31" s="72"/>
      <c r="CKO31" s="72"/>
      <c r="CKP31" s="72"/>
      <c r="CKQ31" s="72"/>
      <c r="CKR31" s="72"/>
      <c r="CKS31" s="72"/>
      <c r="CKT31" s="72"/>
      <c r="CKU31" s="72"/>
      <c r="CKV31" s="72"/>
      <c r="CKW31" s="72"/>
      <c r="CKX31" s="72"/>
      <c r="CKY31" s="72"/>
      <c r="CKZ31" s="72"/>
      <c r="CLA31" s="72"/>
      <c r="CLB31" s="72"/>
      <c r="CLC31" s="72"/>
      <c r="CLD31" s="72"/>
      <c r="CLE31" s="72"/>
      <c r="CLF31" s="72"/>
      <c r="CLG31" s="72"/>
      <c r="CLH31" s="72"/>
      <c r="CLI31" s="72"/>
      <c r="CLJ31" s="72"/>
      <c r="CLK31" s="72"/>
      <c r="CLL31" s="72"/>
      <c r="CLM31" s="72"/>
      <c r="CLN31" s="72"/>
      <c r="CLO31" s="72"/>
      <c r="CLP31" s="72"/>
      <c r="CLQ31" s="72"/>
      <c r="CLR31" s="72"/>
      <c r="CLS31" s="72"/>
      <c r="CLT31" s="72"/>
      <c r="CLU31" s="72"/>
      <c r="CLV31" s="72"/>
      <c r="CLW31" s="72"/>
      <c r="CLX31" s="72"/>
      <c r="CLY31" s="72"/>
      <c r="CLZ31" s="72"/>
      <c r="CMA31" s="72"/>
      <c r="CMB31" s="72"/>
      <c r="CMC31" s="72"/>
      <c r="CMD31" s="72"/>
      <c r="CME31" s="72"/>
      <c r="CMF31" s="72"/>
      <c r="CMG31" s="72"/>
      <c r="CMH31" s="72"/>
      <c r="CMI31" s="72"/>
      <c r="CMJ31" s="72"/>
      <c r="CMK31" s="72"/>
      <c r="CML31" s="72"/>
      <c r="CMM31" s="72"/>
      <c r="CMN31" s="72"/>
      <c r="CMO31" s="72"/>
      <c r="CMP31" s="72"/>
      <c r="CMQ31" s="72"/>
      <c r="CMR31" s="72"/>
      <c r="CMS31" s="72"/>
      <c r="CMT31" s="72"/>
      <c r="CMU31" s="72"/>
      <c r="CMV31" s="72"/>
      <c r="CMW31" s="72"/>
      <c r="CMX31" s="72"/>
      <c r="CMY31" s="72"/>
      <c r="CMZ31" s="72"/>
      <c r="CNA31" s="72"/>
      <c r="CNB31" s="72"/>
      <c r="CNC31" s="72"/>
      <c r="CND31" s="72"/>
      <c r="CNE31" s="72"/>
      <c r="CNF31" s="72"/>
      <c r="CNG31" s="72"/>
      <c r="CNH31" s="72"/>
      <c r="CNI31" s="72"/>
      <c r="CNJ31" s="72"/>
      <c r="CNK31" s="72"/>
      <c r="CNL31" s="72"/>
      <c r="CNM31" s="72"/>
      <c r="CNN31" s="72"/>
      <c r="CNO31" s="72"/>
      <c r="CNP31" s="72"/>
      <c r="CNQ31" s="72"/>
      <c r="CNR31" s="72"/>
      <c r="CNS31" s="72"/>
      <c r="CNT31" s="72"/>
      <c r="CNU31" s="72"/>
      <c r="CNV31" s="72"/>
      <c r="CNW31" s="72"/>
      <c r="CNX31" s="72"/>
      <c r="CNY31" s="72"/>
      <c r="CNZ31" s="72"/>
      <c r="COA31" s="72"/>
      <c r="COB31" s="72"/>
      <c r="COC31" s="72"/>
      <c r="COD31" s="72"/>
      <c r="COE31" s="72"/>
      <c r="COF31" s="72"/>
      <c r="COG31" s="72"/>
      <c r="COH31" s="72"/>
      <c r="COI31" s="72"/>
      <c r="COJ31" s="72"/>
      <c r="COK31" s="72"/>
      <c r="COL31" s="72"/>
      <c r="COM31" s="72"/>
      <c r="CON31" s="72"/>
      <c r="COO31" s="72"/>
      <c r="COP31" s="72"/>
      <c r="COQ31" s="72"/>
      <c r="COR31" s="72"/>
      <c r="COS31" s="72"/>
      <c r="COT31" s="72"/>
      <c r="COU31" s="72"/>
      <c r="COV31" s="72"/>
      <c r="COW31" s="72"/>
      <c r="COX31" s="72"/>
      <c r="COY31" s="72"/>
      <c r="COZ31" s="72"/>
      <c r="CPA31" s="72"/>
      <c r="CPB31" s="72"/>
      <c r="CPC31" s="72"/>
      <c r="CPD31" s="72"/>
      <c r="CPE31" s="72"/>
      <c r="CPF31" s="72"/>
      <c r="CPG31" s="72"/>
      <c r="CPH31" s="72"/>
      <c r="CPI31" s="72"/>
      <c r="CPJ31" s="72"/>
      <c r="CPK31" s="72"/>
      <c r="CPL31" s="72"/>
      <c r="CPM31" s="72"/>
      <c r="CPN31" s="72"/>
      <c r="CPO31" s="72"/>
      <c r="CPP31" s="72"/>
      <c r="CPQ31" s="72"/>
      <c r="CPR31" s="72"/>
      <c r="CPS31" s="72"/>
      <c r="CPT31" s="72"/>
      <c r="CPU31" s="72"/>
      <c r="CPV31" s="72"/>
      <c r="CPW31" s="72"/>
      <c r="CPX31" s="72"/>
      <c r="CPY31" s="72"/>
      <c r="CPZ31" s="72"/>
      <c r="CQA31" s="72"/>
      <c r="CQB31" s="72"/>
      <c r="CQC31" s="72"/>
      <c r="CQD31" s="72"/>
      <c r="CQE31" s="72"/>
      <c r="CQF31" s="72"/>
      <c r="CQG31" s="72"/>
      <c r="CQH31" s="72"/>
      <c r="CQI31" s="72"/>
      <c r="CQJ31" s="72"/>
      <c r="CQK31" s="72"/>
      <c r="CQL31" s="72"/>
      <c r="CQM31" s="72"/>
      <c r="CQN31" s="72"/>
      <c r="CQO31" s="72"/>
      <c r="CQP31" s="72"/>
      <c r="CQQ31" s="72"/>
      <c r="CQR31" s="72"/>
      <c r="CQS31" s="72"/>
      <c r="CQT31" s="72"/>
      <c r="CQU31" s="72"/>
      <c r="CQV31" s="72"/>
      <c r="CQW31" s="72"/>
      <c r="CQX31" s="72"/>
      <c r="CQY31" s="72"/>
      <c r="CQZ31" s="72"/>
      <c r="CRA31" s="72"/>
      <c r="CRB31" s="72"/>
      <c r="CRC31" s="72"/>
      <c r="CRD31" s="72"/>
      <c r="CRE31" s="72"/>
      <c r="CRF31" s="72"/>
      <c r="CRG31" s="72"/>
      <c r="CRH31" s="72"/>
      <c r="CRI31" s="72"/>
      <c r="CRJ31" s="72"/>
      <c r="CRK31" s="72"/>
      <c r="CRL31" s="72"/>
      <c r="CRM31" s="72"/>
      <c r="CRN31" s="72"/>
      <c r="CRO31" s="72"/>
      <c r="CRP31" s="72"/>
      <c r="CRQ31" s="72"/>
      <c r="CRR31" s="72"/>
      <c r="CRS31" s="72"/>
      <c r="CRT31" s="72"/>
      <c r="CRU31" s="72"/>
      <c r="CRV31" s="72"/>
      <c r="CRW31" s="72"/>
      <c r="CRX31" s="72"/>
      <c r="CRY31" s="72"/>
      <c r="CRZ31" s="72"/>
      <c r="CSA31" s="72"/>
      <c r="CSB31" s="72"/>
      <c r="CSC31" s="72"/>
      <c r="CSD31" s="72"/>
      <c r="CSE31" s="72"/>
      <c r="CSF31" s="72"/>
      <c r="CSG31" s="72"/>
      <c r="CSH31" s="72"/>
      <c r="CSI31" s="72"/>
      <c r="CSJ31" s="72"/>
      <c r="CSK31" s="72"/>
      <c r="CSL31" s="72"/>
      <c r="CSM31" s="72"/>
      <c r="CSN31" s="72"/>
      <c r="CSO31" s="72"/>
      <c r="CSP31" s="72"/>
      <c r="CSQ31" s="72"/>
      <c r="CSR31" s="72"/>
      <c r="CSS31" s="72"/>
      <c r="CST31" s="72"/>
      <c r="CSU31" s="72"/>
      <c r="CSV31" s="72"/>
      <c r="CSW31" s="72"/>
      <c r="CSX31" s="72"/>
      <c r="CSY31" s="72"/>
      <c r="CSZ31" s="72"/>
      <c r="CTA31" s="72"/>
      <c r="CTB31" s="72"/>
      <c r="CTC31" s="72"/>
      <c r="CTD31" s="72"/>
      <c r="CTE31" s="72"/>
      <c r="CTF31" s="72"/>
      <c r="CTG31" s="72"/>
      <c r="CTH31" s="72"/>
      <c r="CTI31" s="72"/>
      <c r="CTJ31" s="72"/>
      <c r="CTK31" s="72"/>
      <c r="CTL31" s="72"/>
      <c r="CTM31" s="72"/>
      <c r="CTN31" s="72"/>
      <c r="CTO31" s="72"/>
      <c r="CTP31" s="72"/>
      <c r="CTQ31" s="72"/>
      <c r="CTR31" s="72"/>
      <c r="CTS31" s="72"/>
      <c r="CTT31" s="72"/>
      <c r="CTU31" s="72"/>
      <c r="CTV31" s="72"/>
      <c r="CTW31" s="72"/>
      <c r="CTX31" s="72"/>
      <c r="CTY31" s="72"/>
      <c r="CTZ31" s="72"/>
      <c r="CUA31" s="72"/>
      <c r="CUB31" s="72"/>
      <c r="CUC31" s="72"/>
      <c r="CUD31" s="72"/>
      <c r="CUE31" s="72"/>
      <c r="CUF31" s="72"/>
      <c r="CUG31" s="72"/>
      <c r="CUH31" s="72"/>
      <c r="CUI31" s="72"/>
      <c r="CUJ31" s="72"/>
      <c r="CUK31" s="72"/>
      <c r="CUL31" s="72"/>
      <c r="CUM31" s="72"/>
      <c r="CUN31" s="72"/>
      <c r="CUO31" s="72"/>
      <c r="CUP31" s="72"/>
      <c r="CUQ31" s="72"/>
      <c r="CUR31" s="72"/>
      <c r="CUS31" s="72"/>
      <c r="CUT31" s="72"/>
      <c r="CUU31" s="72"/>
      <c r="CUV31" s="72"/>
      <c r="CUW31" s="72"/>
      <c r="CUX31" s="72"/>
      <c r="CUY31" s="72"/>
      <c r="CUZ31" s="72"/>
      <c r="CVA31" s="72"/>
      <c r="CVB31" s="72"/>
      <c r="CVC31" s="72"/>
      <c r="CVD31" s="72"/>
      <c r="CVE31" s="72"/>
      <c r="CVF31" s="72"/>
      <c r="CVG31" s="72"/>
      <c r="CVH31" s="72"/>
      <c r="CVI31" s="72"/>
      <c r="CVJ31" s="72"/>
      <c r="CVK31" s="72"/>
      <c r="CVL31" s="72"/>
      <c r="CVM31" s="72"/>
      <c r="CVN31" s="72"/>
      <c r="CVO31" s="72"/>
      <c r="CVP31" s="72"/>
      <c r="CVQ31" s="72"/>
      <c r="CVR31" s="72"/>
      <c r="CVS31" s="72"/>
      <c r="CVT31" s="72"/>
      <c r="CVU31" s="72"/>
      <c r="CVV31" s="72"/>
      <c r="CVW31" s="72"/>
      <c r="CVX31" s="72"/>
      <c r="CVY31" s="72"/>
      <c r="CVZ31" s="72"/>
      <c r="CWA31" s="72"/>
      <c r="CWB31" s="72"/>
      <c r="CWC31" s="72"/>
      <c r="CWD31" s="72"/>
      <c r="CWE31" s="72"/>
      <c r="CWF31" s="72"/>
      <c r="CWG31" s="72"/>
      <c r="CWH31" s="72"/>
      <c r="CWI31" s="72"/>
      <c r="CWJ31" s="72"/>
      <c r="CWK31" s="72"/>
      <c r="CWL31" s="72"/>
      <c r="CWM31" s="72"/>
      <c r="CWN31" s="72"/>
      <c r="CWO31" s="72"/>
      <c r="CWP31" s="72"/>
      <c r="CWQ31" s="72"/>
      <c r="CWR31" s="72"/>
      <c r="CWS31" s="72"/>
      <c r="CWT31" s="72"/>
      <c r="CWU31" s="72"/>
      <c r="CWV31" s="72"/>
      <c r="CWW31" s="72"/>
      <c r="CWX31" s="72"/>
      <c r="CWY31" s="72"/>
      <c r="CWZ31" s="72"/>
      <c r="CXA31" s="72"/>
      <c r="CXB31" s="72"/>
      <c r="CXC31" s="72"/>
      <c r="CXD31" s="72"/>
      <c r="CXE31" s="72"/>
      <c r="CXF31" s="72"/>
      <c r="CXG31" s="72"/>
      <c r="CXH31" s="72"/>
      <c r="CXI31" s="72"/>
      <c r="CXJ31" s="72"/>
      <c r="CXK31" s="72"/>
      <c r="CXL31" s="72"/>
      <c r="CXM31" s="72"/>
      <c r="CXN31" s="72"/>
      <c r="CXO31" s="72"/>
      <c r="CXP31" s="72"/>
      <c r="CXQ31" s="72"/>
      <c r="CXR31" s="72"/>
      <c r="CXS31" s="72"/>
      <c r="CXT31" s="72"/>
      <c r="CXU31" s="72"/>
      <c r="CXV31" s="72"/>
      <c r="CXW31" s="72"/>
      <c r="CXX31" s="72"/>
      <c r="CXY31" s="72"/>
      <c r="CXZ31" s="72"/>
      <c r="CYA31" s="72"/>
      <c r="CYB31" s="72"/>
      <c r="CYC31" s="72"/>
      <c r="CYD31" s="72"/>
      <c r="CYE31" s="72"/>
      <c r="CYF31" s="72"/>
      <c r="CYG31" s="72"/>
      <c r="CYH31" s="72"/>
      <c r="CYI31" s="72"/>
      <c r="CYJ31" s="72"/>
      <c r="CYK31" s="72"/>
      <c r="CYL31" s="72"/>
      <c r="CYM31" s="72"/>
      <c r="CYN31" s="72"/>
      <c r="CYO31" s="72"/>
      <c r="CYP31" s="72"/>
      <c r="CYQ31" s="72"/>
      <c r="CYR31" s="72"/>
      <c r="CYS31" s="72"/>
      <c r="CYT31" s="72"/>
      <c r="CYU31" s="72"/>
      <c r="CYV31" s="72"/>
      <c r="CYW31" s="72"/>
      <c r="CYX31" s="72"/>
      <c r="CYY31" s="72"/>
      <c r="CYZ31" s="72"/>
      <c r="CZA31" s="72"/>
      <c r="CZB31" s="72"/>
      <c r="CZC31" s="72"/>
      <c r="CZD31" s="72"/>
      <c r="CZE31" s="72"/>
      <c r="CZF31" s="72"/>
      <c r="CZG31" s="72"/>
      <c r="CZH31" s="72"/>
      <c r="CZI31" s="72"/>
      <c r="CZJ31" s="72"/>
      <c r="CZK31" s="72"/>
      <c r="CZL31" s="72"/>
      <c r="CZM31" s="72"/>
      <c r="CZN31" s="72"/>
      <c r="CZO31" s="72"/>
      <c r="CZP31" s="72"/>
      <c r="CZQ31" s="72"/>
      <c r="CZR31" s="72"/>
      <c r="CZS31" s="72"/>
      <c r="CZT31" s="72"/>
      <c r="CZU31" s="72"/>
      <c r="CZV31" s="72"/>
      <c r="CZW31" s="72"/>
      <c r="CZX31" s="72"/>
      <c r="CZY31" s="72"/>
      <c r="CZZ31" s="72"/>
      <c r="DAA31" s="72"/>
      <c r="DAB31" s="72"/>
      <c r="DAC31" s="72"/>
      <c r="DAD31" s="72"/>
      <c r="DAE31" s="72"/>
      <c r="DAF31" s="72"/>
      <c r="DAG31" s="72"/>
      <c r="DAH31" s="72"/>
      <c r="DAI31" s="72"/>
      <c r="DAJ31" s="72"/>
      <c r="DAK31" s="72"/>
      <c r="DAL31" s="72"/>
      <c r="DAM31" s="72"/>
      <c r="DAN31" s="72"/>
      <c r="DAO31" s="72"/>
      <c r="DAP31" s="72"/>
      <c r="DAQ31" s="72"/>
      <c r="DAR31" s="72"/>
      <c r="DAS31" s="72"/>
      <c r="DAT31" s="72"/>
      <c r="DAU31" s="72"/>
      <c r="DAV31" s="72"/>
      <c r="DAW31" s="72"/>
      <c r="DAX31" s="72"/>
      <c r="DAY31" s="72"/>
      <c r="DAZ31" s="72"/>
      <c r="DBA31" s="72"/>
      <c r="DBB31" s="72"/>
      <c r="DBC31" s="72"/>
      <c r="DBD31" s="72"/>
      <c r="DBE31" s="72"/>
      <c r="DBF31" s="72"/>
      <c r="DBG31" s="72"/>
      <c r="DBH31" s="72"/>
      <c r="DBI31" s="72"/>
      <c r="DBJ31" s="72"/>
      <c r="DBK31" s="72"/>
      <c r="DBL31" s="72"/>
      <c r="DBM31" s="72"/>
      <c r="DBN31" s="72"/>
      <c r="DBO31" s="72"/>
      <c r="DBP31" s="72"/>
      <c r="DBQ31" s="72"/>
      <c r="DBR31" s="72"/>
      <c r="DBS31" s="72"/>
      <c r="DBT31" s="72"/>
      <c r="DBU31" s="72"/>
      <c r="DBV31" s="72"/>
      <c r="DBW31" s="72"/>
      <c r="DBX31" s="72"/>
      <c r="DBY31" s="72"/>
      <c r="DBZ31" s="72"/>
      <c r="DCA31" s="72"/>
      <c r="DCB31" s="72"/>
      <c r="DCC31" s="72"/>
      <c r="DCD31" s="72"/>
      <c r="DCE31" s="72"/>
      <c r="DCF31" s="72"/>
      <c r="DCG31" s="72"/>
      <c r="DCH31" s="72"/>
      <c r="DCI31" s="72"/>
      <c r="DCJ31" s="72"/>
      <c r="DCK31" s="72"/>
      <c r="DCL31" s="72"/>
      <c r="DCM31" s="72"/>
      <c r="DCN31" s="72"/>
      <c r="DCO31" s="72"/>
      <c r="DCP31" s="72"/>
      <c r="DCQ31" s="72"/>
      <c r="DCR31" s="72"/>
      <c r="DCS31" s="72"/>
      <c r="DCT31" s="72"/>
      <c r="DCU31" s="72"/>
      <c r="DCV31" s="72"/>
      <c r="DCW31" s="72"/>
      <c r="DCX31" s="72"/>
      <c r="DCY31" s="72"/>
      <c r="DCZ31" s="72"/>
      <c r="DDA31" s="72"/>
      <c r="DDB31" s="72"/>
      <c r="DDC31" s="72"/>
      <c r="DDD31" s="72"/>
      <c r="DDE31" s="72"/>
      <c r="DDF31" s="72"/>
      <c r="DDG31" s="72"/>
      <c r="DDH31" s="72"/>
      <c r="DDI31" s="72"/>
      <c r="DDJ31" s="72"/>
      <c r="DDK31" s="72"/>
      <c r="DDL31" s="72"/>
      <c r="DDM31" s="72"/>
      <c r="DDN31" s="72"/>
      <c r="DDO31" s="72"/>
      <c r="DDP31" s="72"/>
      <c r="DDQ31" s="72"/>
      <c r="DDR31" s="72"/>
      <c r="DDS31" s="72"/>
      <c r="DDT31" s="72"/>
      <c r="DDU31" s="72"/>
      <c r="DDV31" s="72"/>
      <c r="DDW31" s="72"/>
      <c r="DDX31" s="72"/>
      <c r="DDY31" s="72"/>
      <c r="DDZ31" s="72"/>
      <c r="DEA31" s="72"/>
      <c r="DEB31" s="72"/>
      <c r="DEC31" s="72"/>
      <c r="DED31" s="72"/>
      <c r="DEE31" s="72"/>
      <c r="DEF31" s="72"/>
      <c r="DEG31" s="72"/>
      <c r="DEH31" s="72"/>
      <c r="DEI31" s="72"/>
      <c r="DEJ31" s="72"/>
      <c r="DEK31" s="72"/>
      <c r="DEL31" s="72"/>
      <c r="DEM31" s="72"/>
      <c r="DEN31" s="72"/>
      <c r="DEO31" s="72"/>
      <c r="DEP31" s="72"/>
      <c r="DEQ31" s="72"/>
      <c r="DER31" s="72"/>
      <c r="DES31" s="72"/>
      <c r="DET31" s="72"/>
      <c r="DEU31" s="72"/>
      <c r="DEV31" s="72"/>
      <c r="DEW31" s="72"/>
      <c r="DEX31" s="72"/>
      <c r="DEY31" s="72"/>
      <c r="DEZ31" s="72"/>
      <c r="DFA31" s="72"/>
      <c r="DFB31" s="72"/>
      <c r="DFC31" s="72"/>
    </row>
    <row r="32" spans="1:2863" ht="25.5">
      <c r="A32" s="75">
        <v>1075</v>
      </c>
      <c r="B32" s="18" t="s">
        <v>337</v>
      </c>
      <c r="C32" s="56"/>
      <c r="D32" s="12"/>
      <c r="E32" s="47"/>
      <c r="F32" s="47"/>
      <c r="G32" s="28"/>
      <c r="H32" s="29"/>
    </row>
    <row r="33" spans="1:8">
      <c r="A33" s="39"/>
      <c r="B33" s="65" t="s">
        <v>323</v>
      </c>
      <c r="C33" s="56"/>
      <c r="D33" s="12"/>
      <c r="E33" s="47"/>
      <c r="F33" s="47"/>
      <c r="G33" s="28"/>
      <c r="H33" s="29"/>
    </row>
    <row r="34" spans="1:8">
      <c r="A34" s="39"/>
      <c r="B34" s="58"/>
      <c r="C34" s="56"/>
      <c r="D34" s="12"/>
      <c r="E34" s="47"/>
      <c r="F34" s="47"/>
      <c r="G34" s="28"/>
      <c r="H34" s="29"/>
    </row>
    <row r="35" spans="1:8">
      <c r="A35" s="39"/>
      <c r="B35" s="31" t="s">
        <v>109</v>
      </c>
      <c r="C35" s="56"/>
      <c r="D35" s="12"/>
      <c r="E35" s="47"/>
      <c r="F35" s="47"/>
      <c r="G35" s="28"/>
      <c r="H35" s="29"/>
    </row>
    <row r="36" spans="1:8">
      <c r="A36" s="39">
        <v>1094</v>
      </c>
      <c r="B36" s="16" t="s">
        <v>324</v>
      </c>
      <c r="C36" s="56" t="s">
        <v>110</v>
      </c>
      <c r="D36" s="12">
        <v>3.5</v>
      </c>
      <c r="E36" s="47">
        <v>4.0999999999999996</v>
      </c>
      <c r="F36" s="47">
        <v>4.0999999999999996</v>
      </c>
      <c r="G36" s="35">
        <v>3.9</v>
      </c>
      <c r="H36" s="36">
        <v>4.03</v>
      </c>
    </row>
    <row r="37" spans="1:8">
      <c r="A37" s="39">
        <v>1200</v>
      </c>
      <c r="B37" s="16" t="s">
        <v>325</v>
      </c>
      <c r="C37" s="56" t="s">
        <v>104</v>
      </c>
      <c r="D37" s="12">
        <v>3.55</v>
      </c>
      <c r="E37" s="47">
        <v>4.2</v>
      </c>
      <c r="F37" s="47">
        <v>4.2</v>
      </c>
      <c r="G37" s="35">
        <v>4</v>
      </c>
      <c r="H37" s="36">
        <v>4.13</v>
      </c>
    </row>
    <row r="38" spans="1:8">
      <c r="A38" s="39">
        <v>1045</v>
      </c>
      <c r="B38" s="58" t="s">
        <v>111</v>
      </c>
      <c r="C38" s="56" t="s">
        <v>104</v>
      </c>
      <c r="D38" s="12">
        <v>0.75</v>
      </c>
      <c r="E38" s="47">
        <v>1</v>
      </c>
      <c r="F38" s="47">
        <v>1</v>
      </c>
      <c r="G38" s="28"/>
      <c r="H38" s="29"/>
    </row>
    <row r="39" spans="1:8">
      <c r="A39" s="39"/>
      <c r="B39" s="58"/>
      <c r="C39" s="56"/>
      <c r="D39" s="12"/>
      <c r="E39" s="47"/>
      <c r="F39" s="47"/>
      <c r="G39" s="28"/>
      <c r="H39" s="29"/>
    </row>
    <row r="40" spans="1:8">
      <c r="A40" s="39"/>
      <c r="B40" s="31" t="s">
        <v>112</v>
      </c>
      <c r="C40" s="56"/>
      <c r="D40" s="12"/>
      <c r="E40" s="47"/>
      <c r="F40" s="47"/>
      <c r="G40" s="28"/>
      <c r="H40" s="29"/>
    </row>
    <row r="41" spans="1:8">
      <c r="A41" s="39">
        <v>1214</v>
      </c>
      <c r="B41" s="16" t="s">
        <v>113</v>
      </c>
      <c r="C41" s="56" t="s">
        <v>104</v>
      </c>
      <c r="D41" s="12"/>
      <c r="E41" s="47">
        <v>491</v>
      </c>
      <c r="F41" s="47">
        <v>491</v>
      </c>
      <c r="G41" s="28">
        <v>515</v>
      </c>
      <c r="H41" s="29">
        <v>531</v>
      </c>
    </row>
    <row r="42" spans="1:8">
      <c r="A42" s="39"/>
      <c r="B42" s="56"/>
      <c r="C42" s="56"/>
      <c r="D42" s="56"/>
      <c r="E42" s="47"/>
      <c r="F42" s="47"/>
      <c r="G42" s="28"/>
      <c r="H42" s="29"/>
    </row>
    <row r="43" spans="1:8">
      <c r="A43" s="39"/>
      <c r="B43" s="58" t="s">
        <v>114</v>
      </c>
      <c r="C43" s="56" t="s">
        <v>104</v>
      </c>
      <c r="D43" s="56"/>
      <c r="E43" s="47">
        <v>1800</v>
      </c>
      <c r="F43" s="47">
        <v>1800</v>
      </c>
      <c r="G43" s="28" t="s">
        <v>115</v>
      </c>
      <c r="H43" s="29" t="s">
        <v>115</v>
      </c>
    </row>
    <row r="44" spans="1:8" ht="25.5">
      <c r="A44" s="39"/>
      <c r="B44" s="37" t="s">
        <v>338</v>
      </c>
      <c r="C44" s="40"/>
      <c r="D44" s="40"/>
      <c r="E44" s="47"/>
      <c r="F44" s="47"/>
      <c r="G44" s="28"/>
      <c r="H44" s="29"/>
    </row>
    <row r="45" spans="1:8">
      <c r="A45" s="39"/>
      <c r="B45" s="38" t="s">
        <v>326</v>
      </c>
      <c r="C45" s="40"/>
      <c r="D45" s="40"/>
      <c r="E45" s="40"/>
      <c r="F45" s="40"/>
    </row>
    <row r="46" spans="1:8">
      <c r="A46" s="39">
        <v>1196</v>
      </c>
      <c r="B46" s="40" t="s">
        <v>327</v>
      </c>
      <c r="C46" s="40"/>
      <c r="D46" s="40"/>
      <c r="E46" s="40"/>
      <c r="F46" s="40"/>
    </row>
    <row r="47" spans="1:8">
      <c r="A47" s="39">
        <v>2529</v>
      </c>
      <c r="B47" s="40" t="s">
        <v>328</v>
      </c>
      <c r="C47" s="40"/>
      <c r="D47" s="40"/>
      <c r="E47" s="40"/>
      <c r="F47" s="40"/>
    </row>
    <row r="48" spans="1:8">
      <c r="A48" s="39">
        <v>2530</v>
      </c>
      <c r="B48" s="40" t="s">
        <v>329</v>
      </c>
      <c r="C48" s="40"/>
      <c r="D48" s="40"/>
      <c r="E48" s="40"/>
      <c r="F48" s="40"/>
    </row>
  </sheetData>
  <sheetProtection selectLockedCells="1"/>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tabColor rgb="FF99FFCC"/>
  </sheetPr>
  <dimension ref="A1:D187"/>
  <sheetViews>
    <sheetView workbookViewId="0">
      <selection sqref="A1:D1"/>
    </sheetView>
  </sheetViews>
  <sheetFormatPr baseColWidth="10" defaultColWidth="8" defaultRowHeight="15"/>
  <cols>
    <col min="1" max="1" width="38.85546875" style="20" customWidth="1"/>
    <col min="2" max="4" width="12.28515625" style="20" customWidth="1"/>
    <col min="5" max="16384" width="8" style="20"/>
  </cols>
  <sheetData>
    <row r="1" spans="1:4" ht="30" customHeight="1">
      <c r="A1" s="532" t="s">
        <v>336</v>
      </c>
      <c r="B1" s="532"/>
      <c r="C1" s="532"/>
      <c r="D1" s="532"/>
    </row>
    <row r="2" spans="1:4" ht="28.5" customHeight="1">
      <c r="A2" s="21" t="s">
        <v>116</v>
      </c>
      <c r="B2" s="68">
        <v>2016</v>
      </c>
      <c r="C2" s="68" t="s">
        <v>334</v>
      </c>
      <c r="D2" s="68" t="s">
        <v>335</v>
      </c>
    </row>
    <row r="3" spans="1:4">
      <c r="A3" s="21"/>
      <c r="B3" s="68"/>
      <c r="C3" s="68"/>
      <c r="D3" s="68"/>
    </row>
    <row r="4" spans="1:4" ht="14.1" customHeight="1">
      <c r="A4" s="69" t="s">
        <v>117</v>
      </c>
      <c r="B4" s="67"/>
      <c r="C4" s="67"/>
      <c r="D4" s="67"/>
    </row>
    <row r="5" spans="1:4" ht="14.1" customHeight="1">
      <c r="A5" s="23" t="s">
        <v>118</v>
      </c>
      <c r="B5" s="24">
        <v>700</v>
      </c>
      <c r="C5" s="24">
        <v>700</v>
      </c>
      <c r="D5" s="24">
        <v>550</v>
      </c>
    </row>
    <row r="6" spans="1:4" ht="14.1" customHeight="1">
      <c r="A6" s="23" t="s">
        <v>119</v>
      </c>
      <c r="B6" s="24">
        <v>1270</v>
      </c>
      <c r="C6" s="24">
        <v>1270</v>
      </c>
      <c r="D6" s="24">
        <v>1320</v>
      </c>
    </row>
    <row r="7" spans="1:4" ht="14.1" customHeight="1">
      <c r="A7" s="23" t="s">
        <v>120</v>
      </c>
      <c r="B7" s="24">
        <v>490</v>
      </c>
      <c r="C7" s="24">
        <v>490</v>
      </c>
      <c r="D7" s="24">
        <v>670</v>
      </c>
    </row>
    <row r="8" spans="1:4" ht="14.1" customHeight="1">
      <c r="A8" s="23" t="s">
        <v>121</v>
      </c>
      <c r="B8" s="24">
        <v>450</v>
      </c>
      <c r="C8" s="24">
        <v>450</v>
      </c>
      <c r="D8" s="24">
        <v>420</v>
      </c>
    </row>
    <row r="9" spans="1:4" ht="14.1" customHeight="1">
      <c r="A9" s="23" t="s">
        <v>122</v>
      </c>
      <c r="B9" s="24">
        <v>460</v>
      </c>
      <c r="C9" s="24">
        <v>460</v>
      </c>
      <c r="D9" s="24">
        <v>430</v>
      </c>
    </row>
    <row r="10" spans="1:4" ht="14.1" customHeight="1">
      <c r="A10" s="23" t="s">
        <v>123</v>
      </c>
      <c r="B10" s="24">
        <v>650</v>
      </c>
      <c r="C10" s="24">
        <v>650</v>
      </c>
      <c r="D10" s="24">
        <v>280</v>
      </c>
    </row>
    <row r="11" spans="1:4" ht="14.1" customHeight="1">
      <c r="A11" s="23" t="s">
        <v>124</v>
      </c>
      <c r="B11" s="24">
        <v>700</v>
      </c>
      <c r="C11" s="24">
        <v>700</v>
      </c>
      <c r="D11" s="24">
        <v>710</v>
      </c>
    </row>
    <row r="12" spans="1:4" ht="14.1" customHeight="1">
      <c r="A12" s="23" t="s">
        <v>125</v>
      </c>
      <c r="B12" s="24">
        <v>700</v>
      </c>
      <c r="C12" s="24">
        <v>700</v>
      </c>
      <c r="D12" s="24">
        <v>700</v>
      </c>
    </row>
    <row r="13" spans="1:4" ht="14.1" customHeight="1">
      <c r="A13" s="23" t="s">
        <v>126</v>
      </c>
      <c r="B13" s="24">
        <v>450</v>
      </c>
      <c r="C13" s="24">
        <v>450</v>
      </c>
      <c r="D13" s="24">
        <v>450</v>
      </c>
    </row>
    <row r="14" spans="1:4" ht="14.1" customHeight="1">
      <c r="A14" s="23" t="s">
        <v>127</v>
      </c>
      <c r="B14" s="24">
        <v>500</v>
      </c>
      <c r="C14" s="24">
        <v>500</v>
      </c>
      <c r="D14" s="24">
        <v>630</v>
      </c>
    </row>
    <row r="15" spans="1:4" ht="14.1" customHeight="1">
      <c r="A15" s="23" t="s">
        <v>128</v>
      </c>
      <c r="B15" s="24">
        <v>560</v>
      </c>
      <c r="C15" s="24">
        <v>560</v>
      </c>
      <c r="D15" s="24">
        <v>700</v>
      </c>
    </row>
    <row r="16" spans="1:4" ht="14.1" customHeight="1">
      <c r="A16" s="23" t="s">
        <v>129</v>
      </c>
      <c r="B16" s="24">
        <v>580</v>
      </c>
      <c r="C16" s="24">
        <v>580</v>
      </c>
      <c r="D16" s="24">
        <v>650</v>
      </c>
    </row>
    <row r="17" spans="1:4" ht="14.1" customHeight="1">
      <c r="A17" s="23" t="s">
        <v>130</v>
      </c>
      <c r="B17" s="24">
        <v>350</v>
      </c>
      <c r="C17" s="24">
        <v>350</v>
      </c>
      <c r="D17" s="24">
        <v>340</v>
      </c>
    </row>
    <row r="18" spans="1:4" ht="14.1" customHeight="1">
      <c r="A18" s="23" t="s">
        <v>131</v>
      </c>
      <c r="B18" s="24">
        <v>350</v>
      </c>
      <c r="C18" s="24">
        <v>350</v>
      </c>
      <c r="D18" s="24">
        <v>350</v>
      </c>
    </row>
    <row r="19" spans="1:4" ht="14.1" customHeight="1">
      <c r="A19" s="23" t="s">
        <v>132</v>
      </c>
      <c r="B19" s="24">
        <v>360</v>
      </c>
      <c r="C19" s="24">
        <v>360</v>
      </c>
      <c r="D19" s="24">
        <v>340</v>
      </c>
    </row>
    <row r="20" spans="1:4" ht="14.1" customHeight="1">
      <c r="A20" s="23" t="s">
        <v>133</v>
      </c>
      <c r="B20" s="24">
        <v>670</v>
      </c>
      <c r="C20" s="24">
        <v>670</v>
      </c>
      <c r="D20" s="24">
        <v>540</v>
      </c>
    </row>
    <row r="21" spans="1:4" ht="14.1" customHeight="1">
      <c r="A21" s="23" t="s">
        <v>134</v>
      </c>
      <c r="B21" s="24">
        <v>480</v>
      </c>
      <c r="C21" s="24">
        <v>480</v>
      </c>
      <c r="D21" s="24">
        <v>570</v>
      </c>
    </row>
    <row r="22" spans="1:4" ht="14.1" customHeight="1">
      <c r="A22" s="23" t="s">
        <v>135</v>
      </c>
      <c r="B22" s="24">
        <v>690</v>
      </c>
      <c r="C22" s="24">
        <v>690</v>
      </c>
      <c r="D22" s="24">
        <v>410</v>
      </c>
    </row>
    <row r="23" spans="1:4" ht="14.1" customHeight="1">
      <c r="A23" s="23" t="s">
        <v>136</v>
      </c>
      <c r="B23" s="24">
        <v>360</v>
      </c>
      <c r="C23" s="24">
        <v>360</v>
      </c>
      <c r="D23" s="24">
        <v>420</v>
      </c>
    </row>
    <row r="24" spans="1:4" ht="14.1" customHeight="1">
      <c r="A24" s="23" t="s">
        <v>137</v>
      </c>
      <c r="B24" s="24">
        <v>980</v>
      </c>
      <c r="C24" s="24">
        <v>980</v>
      </c>
      <c r="D24" s="24">
        <v>680</v>
      </c>
    </row>
    <row r="25" spans="1:4" ht="14.1" customHeight="1">
      <c r="A25" s="23" t="s">
        <v>138</v>
      </c>
      <c r="B25" s="24">
        <v>810</v>
      </c>
      <c r="C25" s="24">
        <v>810</v>
      </c>
      <c r="D25" s="24">
        <v>750</v>
      </c>
    </row>
    <row r="26" spans="1:4" ht="14.1" customHeight="1">
      <c r="A26" s="23" t="s">
        <v>139</v>
      </c>
      <c r="B26" s="24">
        <v>800</v>
      </c>
      <c r="C26" s="24">
        <v>800</v>
      </c>
      <c r="D26" s="24">
        <v>660</v>
      </c>
    </row>
    <row r="27" spans="1:4" ht="14.1" customHeight="1">
      <c r="A27" s="23" t="s">
        <v>140</v>
      </c>
      <c r="B27" s="24">
        <v>350</v>
      </c>
      <c r="C27" s="24">
        <v>350</v>
      </c>
      <c r="D27" s="24">
        <v>360</v>
      </c>
    </row>
    <row r="28" spans="1:4" ht="14.1" customHeight="1">
      <c r="A28" s="22" t="s">
        <v>141</v>
      </c>
      <c r="B28" s="24">
        <v>540</v>
      </c>
      <c r="C28" s="24">
        <v>540</v>
      </c>
      <c r="D28" s="24">
        <v>440</v>
      </c>
    </row>
    <row r="29" spans="1:4" ht="14.1" customHeight="1">
      <c r="A29" s="22" t="s">
        <v>142</v>
      </c>
      <c r="B29" s="24">
        <v>580</v>
      </c>
      <c r="C29" s="24">
        <v>580</v>
      </c>
      <c r="D29" s="24">
        <v>350</v>
      </c>
    </row>
    <row r="30" spans="1:4" ht="14.1" customHeight="1">
      <c r="A30" s="23" t="s">
        <v>143</v>
      </c>
      <c r="B30" s="24">
        <v>650</v>
      </c>
      <c r="C30" s="24">
        <v>650</v>
      </c>
      <c r="D30" s="24">
        <v>520</v>
      </c>
    </row>
    <row r="31" spans="1:4" ht="14.1" customHeight="1">
      <c r="A31" s="23" t="s">
        <v>144</v>
      </c>
      <c r="B31" s="24">
        <v>500</v>
      </c>
      <c r="C31" s="24">
        <v>500</v>
      </c>
      <c r="D31" s="24">
        <v>610</v>
      </c>
    </row>
    <row r="32" spans="1:4" ht="14.1" customHeight="1">
      <c r="A32" s="23" t="s">
        <v>145</v>
      </c>
      <c r="B32" s="24">
        <v>600</v>
      </c>
      <c r="C32" s="24">
        <v>600</v>
      </c>
      <c r="D32" s="24">
        <v>570</v>
      </c>
    </row>
    <row r="33" spans="1:4" ht="14.1" customHeight="1">
      <c r="A33" s="23" t="s">
        <v>146</v>
      </c>
      <c r="B33" s="24">
        <v>590</v>
      </c>
      <c r="C33" s="24">
        <v>590</v>
      </c>
      <c r="D33" s="24">
        <v>740</v>
      </c>
    </row>
    <row r="34" spans="1:4" ht="14.1" customHeight="1">
      <c r="A34" s="23" t="s">
        <v>147</v>
      </c>
      <c r="B34" s="24">
        <v>580</v>
      </c>
      <c r="C34" s="24">
        <v>580</v>
      </c>
      <c r="D34" s="24">
        <v>580</v>
      </c>
    </row>
    <row r="35" spans="1:4" ht="14.1" customHeight="1">
      <c r="A35" s="22"/>
      <c r="B35" s="67"/>
      <c r="C35" s="67"/>
      <c r="D35" s="67"/>
    </row>
    <row r="36" spans="1:4" ht="14.1" customHeight="1">
      <c r="A36" s="69" t="s">
        <v>148</v>
      </c>
      <c r="B36" s="67"/>
      <c r="C36" s="67"/>
      <c r="D36" s="67"/>
    </row>
    <row r="37" spans="1:4" ht="14.1" customHeight="1">
      <c r="A37" s="23" t="s">
        <v>149</v>
      </c>
      <c r="B37" s="24">
        <v>520</v>
      </c>
      <c r="C37" s="24">
        <v>520</v>
      </c>
      <c r="D37" s="24">
        <v>710</v>
      </c>
    </row>
    <row r="38" spans="1:4" ht="14.1" customHeight="1">
      <c r="A38" s="23" t="s">
        <v>150</v>
      </c>
      <c r="B38" s="24">
        <v>940</v>
      </c>
      <c r="C38" s="24">
        <v>940</v>
      </c>
      <c r="D38" s="24">
        <v>1150</v>
      </c>
    </row>
    <row r="39" spans="1:4" ht="14.1" customHeight="1">
      <c r="A39" s="23" t="s">
        <v>151</v>
      </c>
      <c r="B39" s="24">
        <v>860</v>
      </c>
      <c r="C39" s="24">
        <v>860</v>
      </c>
      <c r="D39" s="24">
        <v>1070</v>
      </c>
    </row>
    <row r="40" spans="1:4" ht="14.1" customHeight="1">
      <c r="A40" s="23" t="s">
        <v>152</v>
      </c>
      <c r="B40" s="24">
        <v>340</v>
      </c>
      <c r="C40" s="24">
        <v>340</v>
      </c>
      <c r="D40" s="24">
        <v>430</v>
      </c>
    </row>
    <row r="41" spans="1:4" ht="14.1" customHeight="1">
      <c r="A41" s="23" t="s">
        <v>153</v>
      </c>
      <c r="B41" s="24">
        <v>650</v>
      </c>
      <c r="C41" s="24">
        <v>650</v>
      </c>
      <c r="D41" s="24">
        <v>640</v>
      </c>
    </row>
    <row r="42" spans="1:4" ht="14.1" customHeight="1">
      <c r="A42" s="23" t="s">
        <v>154</v>
      </c>
      <c r="B42" s="24">
        <v>820</v>
      </c>
      <c r="C42" s="24">
        <v>820</v>
      </c>
      <c r="D42" s="24">
        <v>720</v>
      </c>
    </row>
    <row r="43" spans="1:4" ht="14.1" customHeight="1">
      <c r="A43" s="23" t="s">
        <v>155</v>
      </c>
      <c r="B43" s="24">
        <v>930</v>
      </c>
      <c r="C43" s="24">
        <v>930</v>
      </c>
      <c r="D43" s="24">
        <v>790</v>
      </c>
    </row>
    <row r="44" spans="1:4" ht="14.1" customHeight="1">
      <c r="A44" s="23" t="s">
        <v>156</v>
      </c>
      <c r="B44" s="24">
        <v>720</v>
      </c>
      <c r="C44" s="24">
        <v>720</v>
      </c>
      <c r="D44" s="24">
        <v>590</v>
      </c>
    </row>
    <row r="45" spans="1:4" ht="14.1" customHeight="1">
      <c r="A45" s="23" t="s">
        <v>157</v>
      </c>
      <c r="B45" s="24">
        <v>500</v>
      </c>
      <c r="C45" s="24">
        <v>500</v>
      </c>
      <c r="D45" s="24">
        <v>550</v>
      </c>
    </row>
    <row r="46" spans="1:4" ht="14.1" customHeight="1">
      <c r="A46" s="23" t="s">
        <v>158</v>
      </c>
      <c r="B46" s="24">
        <v>550</v>
      </c>
      <c r="C46" s="24">
        <v>550</v>
      </c>
      <c r="D46" s="24">
        <v>650</v>
      </c>
    </row>
    <row r="47" spans="1:4" ht="14.1" customHeight="1">
      <c r="A47" s="23" t="s">
        <v>159</v>
      </c>
      <c r="B47" s="24">
        <v>560</v>
      </c>
      <c r="C47" s="24">
        <v>560</v>
      </c>
      <c r="D47" s="24">
        <v>570</v>
      </c>
    </row>
    <row r="48" spans="1:4" ht="14.1" customHeight="1">
      <c r="A48" s="23" t="s">
        <v>160</v>
      </c>
      <c r="B48" s="24">
        <v>440</v>
      </c>
      <c r="C48" s="24">
        <v>440</v>
      </c>
      <c r="D48" s="24">
        <v>600</v>
      </c>
    </row>
    <row r="49" spans="1:4" ht="14.1" customHeight="1">
      <c r="A49" s="23" t="s">
        <v>161</v>
      </c>
      <c r="B49" s="24">
        <v>550</v>
      </c>
      <c r="C49" s="24">
        <v>550</v>
      </c>
      <c r="D49" s="24">
        <v>720</v>
      </c>
    </row>
    <row r="50" spans="1:4" ht="14.1" customHeight="1">
      <c r="A50" s="23" t="s">
        <v>162</v>
      </c>
      <c r="B50" s="24">
        <v>560</v>
      </c>
      <c r="C50" s="24">
        <v>560</v>
      </c>
      <c r="D50" s="24">
        <v>690</v>
      </c>
    </row>
    <row r="51" spans="1:4" ht="14.1" customHeight="1">
      <c r="A51" s="23" t="s">
        <v>163</v>
      </c>
      <c r="B51" s="24">
        <v>400</v>
      </c>
      <c r="C51" s="24">
        <v>400</v>
      </c>
      <c r="D51" s="24">
        <v>490</v>
      </c>
    </row>
    <row r="52" spans="1:4" ht="14.1" customHeight="1">
      <c r="A52" s="23" t="s">
        <v>164</v>
      </c>
      <c r="B52" s="24">
        <v>610</v>
      </c>
      <c r="C52" s="24">
        <v>610</v>
      </c>
      <c r="D52" s="24">
        <v>700</v>
      </c>
    </row>
    <row r="53" spans="1:4" ht="14.1" customHeight="1">
      <c r="A53" s="23" t="s">
        <v>165</v>
      </c>
      <c r="B53" s="24">
        <v>680</v>
      </c>
      <c r="C53" s="24">
        <v>680</v>
      </c>
      <c r="D53" s="24">
        <v>480</v>
      </c>
    </row>
    <row r="54" spans="1:4" ht="14.1" customHeight="1">
      <c r="A54" s="23" t="s">
        <v>166</v>
      </c>
      <c r="B54" s="24">
        <v>460</v>
      </c>
      <c r="C54" s="24">
        <v>460</v>
      </c>
      <c r="D54" s="24">
        <v>530</v>
      </c>
    </row>
    <row r="55" spans="1:4" ht="14.1" customHeight="1">
      <c r="A55" s="23" t="s">
        <v>167</v>
      </c>
      <c r="B55" s="24">
        <v>500</v>
      </c>
      <c r="C55" s="24">
        <v>500</v>
      </c>
      <c r="D55" s="24">
        <v>650</v>
      </c>
    </row>
    <row r="56" spans="1:4" ht="14.1" customHeight="1">
      <c r="A56" s="23" t="s">
        <v>168</v>
      </c>
      <c r="B56" s="24">
        <v>500</v>
      </c>
      <c r="C56" s="24">
        <v>500</v>
      </c>
      <c r="D56" s="24">
        <v>460</v>
      </c>
    </row>
    <row r="57" spans="1:4" ht="14.1" customHeight="1">
      <c r="A57" s="23" t="s">
        <v>169</v>
      </c>
      <c r="B57" s="24">
        <v>750</v>
      </c>
      <c r="C57" s="24">
        <v>750</v>
      </c>
      <c r="D57" s="24">
        <v>680</v>
      </c>
    </row>
    <row r="58" spans="1:4" ht="14.1" customHeight="1">
      <c r="A58" s="23" t="s">
        <v>170</v>
      </c>
      <c r="B58" s="24">
        <v>700</v>
      </c>
      <c r="C58" s="24">
        <v>700</v>
      </c>
      <c r="D58" s="24">
        <v>890</v>
      </c>
    </row>
    <row r="59" spans="1:4" ht="14.1" customHeight="1">
      <c r="A59" s="23" t="s">
        <v>171</v>
      </c>
      <c r="B59" s="24">
        <v>550</v>
      </c>
      <c r="C59" s="24">
        <v>550</v>
      </c>
      <c r="D59" s="24">
        <v>460</v>
      </c>
    </row>
    <row r="60" spans="1:4" ht="14.1" customHeight="1">
      <c r="A60" s="23" t="s">
        <v>172</v>
      </c>
      <c r="B60" s="24">
        <v>600</v>
      </c>
      <c r="C60" s="24">
        <v>600</v>
      </c>
      <c r="D60" s="24">
        <v>750</v>
      </c>
    </row>
    <row r="61" spans="1:4" ht="14.1" customHeight="1">
      <c r="A61" s="23" t="s">
        <v>173</v>
      </c>
      <c r="B61" s="24">
        <v>700</v>
      </c>
      <c r="C61" s="24">
        <v>700</v>
      </c>
      <c r="D61" s="24">
        <v>870</v>
      </c>
    </row>
    <row r="62" spans="1:4" ht="14.1" customHeight="1">
      <c r="A62" s="23" t="s">
        <v>174</v>
      </c>
      <c r="B62" s="24">
        <v>950</v>
      </c>
      <c r="C62" s="24">
        <v>950</v>
      </c>
      <c r="D62" s="24">
        <v>1170</v>
      </c>
    </row>
    <row r="63" spans="1:4" ht="14.1" customHeight="1">
      <c r="A63" s="23" t="s">
        <v>175</v>
      </c>
      <c r="B63" s="24">
        <v>1000</v>
      </c>
      <c r="C63" s="24">
        <v>1000</v>
      </c>
      <c r="D63" s="24">
        <v>980</v>
      </c>
    </row>
    <row r="64" spans="1:4" ht="14.1" customHeight="1">
      <c r="A64" s="23" t="s">
        <v>176</v>
      </c>
      <c r="B64" s="24">
        <v>1000</v>
      </c>
      <c r="C64" s="24">
        <v>1000</v>
      </c>
      <c r="D64" s="24">
        <v>990</v>
      </c>
    </row>
    <row r="65" spans="1:4" ht="14.1" customHeight="1">
      <c r="A65" s="23" t="s">
        <v>177</v>
      </c>
      <c r="B65" s="24">
        <v>1600</v>
      </c>
      <c r="C65" s="24">
        <v>1600</v>
      </c>
      <c r="D65" s="24">
        <v>1600</v>
      </c>
    </row>
    <row r="66" spans="1:4" ht="14.1" customHeight="1">
      <c r="A66" s="23" t="s">
        <v>178</v>
      </c>
      <c r="B66" s="24">
        <v>710</v>
      </c>
      <c r="C66" s="24">
        <v>710</v>
      </c>
      <c r="D66" s="24">
        <v>740</v>
      </c>
    </row>
    <row r="67" spans="1:4" ht="14.1" customHeight="1">
      <c r="A67" s="22"/>
      <c r="B67" s="67"/>
      <c r="C67" s="67"/>
      <c r="D67" s="67"/>
    </row>
    <row r="68" spans="1:4" ht="14.1" customHeight="1">
      <c r="A68" s="69" t="s">
        <v>179</v>
      </c>
      <c r="B68" s="67"/>
      <c r="C68" s="67"/>
      <c r="D68" s="67"/>
    </row>
    <row r="69" spans="1:4" ht="14.1" customHeight="1">
      <c r="A69" s="23" t="s">
        <v>180</v>
      </c>
      <c r="B69" s="24">
        <v>500</v>
      </c>
      <c r="C69" s="24">
        <v>500</v>
      </c>
      <c r="D69" s="24">
        <v>580</v>
      </c>
    </row>
    <row r="70" spans="1:4" ht="14.1" customHeight="1">
      <c r="A70" s="23" t="s">
        <v>181</v>
      </c>
      <c r="B70" s="24">
        <v>500</v>
      </c>
      <c r="C70" s="24">
        <v>500</v>
      </c>
      <c r="D70" s="24">
        <v>470</v>
      </c>
    </row>
    <row r="71" spans="1:4" ht="14.1" customHeight="1">
      <c r="A71" s="23" t="s">
        <v>182</v>
      </c>
      <c r="B71" s="24">
        <v>750</v>
      </c>
      <c r="C71" s="24">
        <v>750</v>
      </c>
      <c r="D71" s="24">
        <v>500</v>
      </c>
    </row>
    <row r="72" spans="1:4" ht="14.1" customHeight="1">
      <c r="A72" s="23" t="s">
        <v>183</v>
      </c>
      <c r="B72" s="24">
        <v>800</v>
      </c>
      <c r="C72" s="24">
        <v>800</v>
      </c>
      <c r="D72" s="24">
        <v>820</v>
      </c>
    </row>
    <row r="73" spans="1:4" ht="14.1" customHeight="1">
      <c r="A73" s="23" t="s">
        <v>184</v>
      </c>
      <c r="B73" s="24">
        <v>530</v>
      </c>
      <c r="C73" s="24">
        <v>530</v>
      </c>
      <c r="D73" s="24">
        <v>560</v>
      </c>
    </row>
    <row r="74" spans="1:4" ht="14.1" customHeight="1">
      <c r="A74" s="23" t="s">
        <v>185</v>
      </c>
      <c r="B74" s="24">
        <v>400</v>
      </c>
      <c r="C74" s="24">
        <v>400</v>
      </c>
      <c r="D74" s="24">
        <v>510</v>
      </c>
    </row>
    <row r="75" spans="1:4" ht="14.1" customHeight="1">
      <c r="A75" s="23" t="s">
        <v>186</v>
      </c>
      <c r="B75" s="24">
        <v>700</v>
      </c>
      <c r="C75" s="24">
        <v>700</v>
      </c>
      <c r="D75" s="24">
        <v>580</v>
      </c>
    </row>
    <row r="76" spans="1:4" ht="14.1" customHeight="1">
      <c r="A76" s="23" t="s">
        <v>187</v>
      </c>
      <c r="B76" s="24">
        <v>1000</v>
      </c>
      <c r="C76" s="24">
        <v>1000</v>
      </c>
      <c r="D76" s="24">
        <v>1000</v>
      </c>
    </row>
    <row r="77" spans="1:4" ht="14.1" customHeight="1">
      <c r="A77" s="23" t="s">
        <v>188</v>
      </c>
      <c r="B77" s="24">
        <v>570</v>
      </c>
      <c r="C77" s="24">
        <v>570</v>
      </c>
      <c r="D77" s="24">
        <v>390</v>
      </c>
    </row>
    <row r="78" spans="1:4" ht="14.1" customHeight="1">
      <c r="A78" s="23" t="s">
        <v>189</v>
      </c>
      <c r="B78" s="24">
        <v>500</v>
      </c>
      <c r="C78" s="24">
        <v>500</v>
      </c>
      <c r="D78" s="24">
        <v>520</v>
      </c>
    </row>
    <row r="79" spans="1:4" ht="14.1" customHeight="1">
      <c r="A79" s="23" t="s">
        <v>190</v>
      </c>
      <c r="B79" s="24">
        <v>550</v>
      </c>
      <c r="C79" s="24">
        <v>550</v>
      </c>
      <c r="D79" s="24">
        <v>550</v>
      </c>
    </row>
    <row r="80" spans="1:4" ht="14.1" customHeight="1">
      <c r="A80" s="23" t="s">
        <v>191</v>
      </c>
      <c r="B80" s="24">
        <v>750</v>
      </c>
      <c r="C80" s="24">
        <v>750</v>
      </c>
      <c r="D80" s="24">
        <v>630</v>
      </c>
    </row>
    <row r="81" spans="1:4" ht="14.1" customHeight="1">
      <c r="A81" s="23" t="s">
        <v>192</v>
      </c>
      <c r="B81" s="24">
        <v>900</v>
      </c>
      <c r="C81" s="24">
        <v>900</v>
      </c>
      <c r="D81" s="24">
        <v>1170</v>
      </c>
    </row>
    <row r="82" spans="1:4" ht="14.1" customHeight="1">
      <c r="A82" s="23" t="s">
        <v>193</v>
      </c>
      <c r="B82" s="24">
        <v>700</v>
      </c>
      <c r="C82" s="24">
        <v>700</v>
      </c>
      <c r="D82" s="24">
        <v>770</v>
      </c>
    </row>
    <row r="83" spans="1:4" ht="14.1" customHeight="1">
      <c r="A83" s="23" t="s">
        <v>194</v>
      </c>
      <c r="B83" s="24">
        <v>500</v>
      </c>
      <c r="C83" s="24">
        <v>500</v>
      </c>
      <c r="D83" s="24">
        <v>580</v>
      </c>
    </row>
    <row r="84" spans="1:4" ht="14.1" customHeight="1">
      <c r="A84" s="23" t="s">
        <v>195</v>
      </c>
      <c r="B84" s="24">
        <v>1150</v>
      </c>
      <c r="C84" s="24">
        <v>1150</v>
      </c>
      <c r="D84" s="24">
        <v>910</v>
      </c>
    </row>
    <row r="85" spans="1:4" ht="14.1" customHeight="1">
      <c r="A85" s="23" t="s">
        <v>196</v>
      </c>
      <c r="B85" s="24">
        <v>670</v>
      </c>
      <c r="C85" s="24">
        <v>670</v>
      </c>
      <c r="D85" s="24">
        <v>570</v>
      </c>
    </row>
    <row r="86" spans="1:4" ht="14.1" customHeight="1">
      <c r="A86" s="23" t="s">
        <v>197</v>
      </c>
      <c r="B86" s="24">
        <v>700</v>
      </c>
      <c r="C86" s="24">
        <v>700</v>
      </c>
      <c r="D86" s="24">
        <v>450</v>
      </c>
    </row>
    <row r="87" spans="1:4" ht="14.1" customHeight="1">
      <c r="A87" s="23" t="s">
        <v>198</v>
      </c>
      <c r="B87" s="24">
        <v>730</v>
      </c>
      <c r="C87" s="24">
        <v>730</v>
      </c>
      <c r="D87" s="24">
        <v>750</v>
      </c>
    </row>
    <row r="88" spans="1:4" ht="14.1" customHeight="1">
      <c r="A88" s="23" t="s">
        <v>199</v>
      </c>
      <c r="B88" s="24">
        <v>1000</v>
      </c>
      <c r="C88" s="24">
        <v>1000</v>
      </c>
      <c r="D88" s="24">
        <v>920</v>
      </c>
    </row>
    <row r="89" spans="1:4" ht="14.1" customHeight="1">
      <c r="A89" s="23" t="s">
        <v>200</v>
      </c>
      <c r="B89" s="24">
        <v>870</v>
      </c>
      <c r="C89" s="24">
        <v>870</v>
      </c>
      <c r="D89" s="24">
        <v>810</v>
      </c>
    </row>
    <row r="90" spans="1:4" ht="14.1" customHeight="1">
      <c r="A90" s="23" t="s">
        <v>201</v>
      </c>
      <c r="B90" s="24">
        <v>730</v>
      </c>
      <c r="C90" s="24">
        <v>730</v>
      </c>
      <c r="D90" s="24">
        <v>900</v>
      </c>
    </row>
    <row r="91" spans="1:4" ht="14.1" customHeight="1">
      <c r="A91" s="23" t="s">
        <v>202</v>
      </c>
      <c r="B91" s="24">
        <v>500</v>
      </c>
      <c r="C91" s="24">
        <v>500</v>
      </c>
      <c r="D91" s="24">
        <v>470</v>
      </c>
    </row>
    <row r="92" spans="1:4" ht="14.1" customHeight="1">
      <c r="A92" s="23" t="s">
        <v>203</v>
      </c>
      <c r="B92" s="24">
        <v>890</v>
      </c>
      <c r="C92" s="24">
        <v>890</v>
      </c>
      <c r="D92" s="24">
        <v>910</v>
      </c>
    </row>
    <row r="93" spans="1:4" ht="14.1" customHeight="1">
      <c r="A93" s="23" t="s">
        <v>204</v>
      </c>
      <c r="B93" s="24">
        <v>600</v>
      </c>
      <c r="C93" s="24">
        <v>600</v>
      </c>
      <c r="D93" s="24">
        <v>420</v>
      </c>
    </row>
    <row r="94" spans="1:4" ht="14.1" customHeight="1">
      <c r="A94" s="23" t="s">
        <v>205</v>
      </c>
      <c r="B94" s="24">
        <v>660</v>
      </c>
      <c r="C94" s="24">
        <v>660</v>
      </c>
      <c r="D94" s="24">
        <v>490</v>
      </c>
    </row>
    <row r="95" spans="1:4" ht="14.1" customHeight="1">
      <c r="A95" s="23" t="s">
        <v>206</v>
      </c>
      <c r="B95" s="24">
        <v>690</v>
      </c>
      <c r="C95" s="24">
        <v>690</v>
      </c>
      <c r="D95" s="24">
        <v>500</v>
      </c>
    </row>
    <row r="96" spans="1:4" ht="14.1" customHeight="1">
      <c r="A96" s="22" t="s">
        <v>207</v>
      </c>
      <c r="B96" s="24">
        <v>450</v>
      </c>
      <c r="C96" s="24">
        <v>450</v>
      </c>
      <c r="D96" s="24">
        <v>520</v>
      </c>
    </row>
    <row r="97" spans="1:4" ht="14.1" customHeight="1">
      <c r="A97" s="23" t="s">
        <v>208</v>
      </c>
      <c r="B97" s="24">
        <v>800</v>
      </c>
      <c r="C97" s="24">
        <v>800</v>
      </c>
      <c r="D97" s="24">
        <v>980</v>
      </c>
    </row>
    <row r="98" spans="1:4" ht="14.1" customHeight="1">
      <c r="A98" s="23" t="s">
        <v>209</v>
      </c>
      <c r="B98" s="24">
        <v>400</v>
      </c>
      <c r="C98" s="24">
        <v>400</v>
      </c>
      <c r="D98" s="24">
        <v>440</v>
      </c>
    </row>
    <row r="99" spans="1:4" ht="14.1" customHeight="1">
      <c r="A99" s="23" t="s">
        <v>210</v>
      </c>
      <c r="B99" s="24">
        <v>800</v>
      </c>
      <c r="C99" s="24">
        <v>800</v>
      </c>
      <c r="D99" s="24">
        <v>920</v>
      </c>
    </row>
    <row r="100" spans="1:4" ht="14.1" customHeight="1">
      <c r="A100" s="23" t="s">
        <v>211</v>
      </c>
      <c r="B100" s="24">
        <v>730</v>
      </c>
      <c r="C100" s="24">
        <v>730</v>
      </c>
      <c r="D100" s="24">
        <v>920</v>
      </c>
    </row>
    <row r="101" spans="1:4" ht="14.1" customHeight="1">
      <c r="A101" s="22" t="s">
        <v>212</v>
      </c>
      <c r="B101" s="24">
        <v>890</v>
      </c>
      <c r="C101" s="24">
        <v>890</v>
      </c>
      <c r="D101" s="24">
        <v>790</v>
      </c>
    </row>
    <row r="102" spans="1:4" ht="14.1" customHeight="1">
      <c r="A102" s="23" t="s">
        <v>213</v>
      </c>
      <c r="B102" s="24">
        <v>800</v>
      </c>
      <c r="C102" s="24">
        <v>800</v>
      </c>
      <c r="D102" s="24">
        <v>810</v>
      </c>
    </row>
    <row r="103" spans="1:4" ht="14.1" customHeight="1">
      <c r="A103" s="23" t="s">
        <v>214</v>
      </c>
      <c r="B103" s="24">
        <v>410</v>
      </c>
      <c r="C103" s="24">
        <v>410</v>
      </c>
      <c r="D103" s="24">
        <v>440</v>
      </c>
    </row>
    <row r="104" spans="1:4" ht="14.1" customHeight="1">
      <c r="A104" s="22" t="s">
        <v>215</v>
      </c>
      <c r="B104" s="24">
        <v>1100</v>
      </c>
      <c r="C104" s="24">
        <v>1100</v>
      </c>
      <c r="D104" s="24">
        <v>880</v>
      </c>
    </row>
    <row r="105" spans="1:4" ht="14.1" customHeight="1">
      <c r="A105" s="23" t="s">
        <v>216</v>
      </c>
      <c r="B105" s="24">
        <v>600</v>
      </c>
      <c r="C105" s="24">
        <v>600</v>
      </c>
      <c r="D105" s="24">
        <v>680</v>
      </c>
    </row>
    <row r="106" spans="1:4" ht="14.1" customHeight="1">
      <c r="A106" s="23" t="s">
        <v>217</v>
      </c>
      <c r="B106" s="24">
        <v>700</v>
      </c>
      <c r="C106" s="24">
        <v>700</v>
      </c>
      <c r="D106" s="24">
        <v>690</v>
      </c>
    </row>
    <row r="107" spans="1:4" ht="14.1" customHeight="1">
      <c r="A107" s="23" t="s">
        <v>218</v>
      </c>
      <c r="B107" s="24">
        <v>520</v>
      </c>
      <c r="C107" s="24">
        <v>520</v>
      </c>
      <c r="D107" s="24">
        <v>460</v>
      </c>
    </row>
    <row r="108" spans="1:4" ht="14.1" customHeight="1">
      <c r="A108" s="23" t="s">
        <v>219</v>
      </c>
      <c r="B108" s="24">
        <v>650</v>
      </c>
      <c r="C108" s="24">
        <v>650</v>
      </c>
      <c r="D108" s="24">
        <v>530</v>
      </c>
    </row>
    <row r="109" spans="1:4" ht="14.1" customHeight="1">
      <c r="A109" s="23" t="s">
        <v>220</v>
      </c>
      <c r="B109" s="24">
        <v>400</v>
      </c>
      <c r="C109" s="24">
        <v>400</v>
      </c>
      <c r="D109" s="24">
        <v>390</v>
      </c>
    </row>
    <row r="110" spans="1:4" ht="14.1" customHeight="1">
      <c r="A110" s="23" t="s">
        <v>221</v>
      </c>
      <c r="B110" s="24">
        <v>550</v>
      </c>
      <c r="C110" s="24">
        <v>550</v>
      </c>
      <c r="D110" s="24">
        <v>480</v>
      </c>
    </row>
    <row r="111" spans="1:4" ht="14.1" customHeight="1">
      <c r="A111" s="22" t="s">
        <v>222</v>
      </c>
      <c r="B111" s="24">
        <v>510</v>
      </c>
      <c r="C111" s="24">
        <v>510</v>
      </c>
      <c r="D111" s="24">
        <v>630</v>
      </c>
    </row>
    <row r="112" spans="1:4" ht="14.1" customHeight="1">
      <c r="A112" s="23" t="s">
        <v>223</v>
      </c>
      <c r="B112" s="24">
        <v>690</v>
      </c>
      <c r="C112" s="24">
        <v>690</v>
      </c>
      <c r="D112" s="24">
        <v>650</v>
      </c>
    </row>
    <row r="113" spans="1:4" ht="14.1" customHeight="1">
      <c r="A113" s="22"/>
      <c r="B113" s="67"/>
      <c r="C113" s="67"/>
      <c r="D113" s="67"/>
    </row>
    <row r="114" spans="1:4" ht="14.1" customHeight="1">
      <c r="A114" s="69" t="s">
        <v>224</v>
      </c>
      <c r="B114" s="67"/>
      <c r="C114" s="67"/>
      <c r="D114" s="67"/>
    </row>
    <row r="115" spans="1:4" ht="14.1" customHeight="1">
      <c r="A115" s="23" t="s">
        <v>225</v>
      </c>
      <c r="B115" s="24">
        <v>950</v>
      </c>
      <c r="C115" s="24">
        <v>950</v>
      </c>
      <c r="D115" s="24">
        <v>960</v>
      </c>
    </row>
    <row r="116" spans="1:4" ht="14.1" customHeight="1">
      <c r="A116" s="23" t="s">
        <v>226</v>
      </c>
      <c r="B116" s="24">
        <v>700</v>
      </c>
      <c r="C116" s="24">
        <v>700</v>
      </c>
      <c r="D116" s="24">
        <v>810</v>
      </c>
    </row>
    <row r="117" spans="1:4" ht="14.1" customHeight="1">
      <c r="A117" s="22" t="s">
        <v>227</v>
      </c>
      <c r="B117" s="24">
        <v>630</v>
      </c>
      <c r="C117" s="24">
        <v>630</v>
      </c>
      <c r="D117" s="24">
        <v>660</v>
      </c>
    </row>
    <row r="118" spans="1:4" ht="14.1" customHeight="1">
      <c r="A118" s="23" t="s">
        <v>228</v>
      </c>
      <c r="B118" s="24">
        <v>740</v>
      </c>
      <c r="C118" s="24">
        <v>740</v>
      </c>
      <c r="D118" s="24">
        <v>810</v>
      </c>
    </row>
    <row r="119" spans="1:4" ht="14.1" customHeight="1">
      <c r="A119" s="22"/>
      <c r="B119" s="67"/>
      <c r="C119" s="67"/>
      <c r="D119" s="67"/>
    </row>
    <row r="120" spans="1:4" ht="14.1" customHeight="1">
      <c r="A120" s="69" t="s">
        <v>229</v>
      </c>
      <c r="B120" s="67"/>
      <c r="C120" s="67"/>
      <c r="D120" s="67"/>
    </row>
    <row r="121" spans="1:4" ht="14.1" customHeight="1">
      <c r="A121" s="23" t="s">
        <v>230</v>
      </c>
      <c r="B121" s="24">
        <v>390</v>
      </c>
      <c r="C121" s="24">
        <v>390</v>
      </c>
      <c r="D121" s="24">
        <v>330</v>
      </c>
    </row>
    <row r="122" spans="1:4" ht="14.1" customHeight="1">
      <c r="A122" s="23" t="s">
        <v>231</v>
      </c>
      <c r="B122" s="24">
        <v>900</v>
      </c>
      <c r="C122" s="24">
        <v>900</v>
      </c>
      <c r="D122" s="24">
        <v>920</v>
      </c>
    </row>
    <row r="123" spans="1:4" ht="14.1" customHeight="1">
      <c r="A123" s="22" t="s">
        <v>232</v>
      </c>
      <c r="B123" s="24">
        <v>430</v>
      </c>
      <c r="C123" s="24">
        <v>430</v>
      </c>
      <c r="D123" s="24">
        <v>480</v>
      </c>
    </row>
    <row r="124" spans="1:4" ht="14.1" customHeight="1">
      <c r="A124" s="23" t="s">
        <v>233</v>
      </c>
      <c r="B124" s="24">
        <v>420</v>
      </c>
      <c r="C124" s="24">
        <v>420</v>
      </c>
      <c r="D124" s="24">
        <v>520</v>
      </c>
    </row>
    <row r="125" spans="1:4" ht="14.1" customHeight="1">
      <c r="A125" s="23" t="s">
        <v>234</v>
      </c>
      <c r="B125" s="24">
        <v>800</v>
      </c>
      <c r="C125" s="24">
        <v>800</v>
      </c>
      <c r="D125" s="24">
        <v>1190</v>
      </c>
    </row>
    <row r="126" spans="1:4" ht="14.1" customHeight="1">
      <c r="A126" s="23" t="s">
        <v>235</v>
      </c>
      <c r="B126" s="24">
        <v>930</v>
      </c>
      <c r="C126" s="24">
        <v>930</v>
      </c>
      <c r="D126" s="24" t="s">
        <v>281</v>
      </c>
    </row>
    <row r="127" spans="1:4" ht="14.1" customHeight="1">
      <c r="A127" s="23" t="s">
        <v>236</v>
      </c>
      <c r="B127" s="24">
        <v>600</v>
      </c>
      <c r="C127" s="24">
        <v>600</v>
      </c>
      <c r="D127" s="24">
        <v>660</v>
      </c>
    </row>
    <row r="128" spans="1:4" ht="14.1" customHeight="1">
      <c r="A128" s="23" t="s">
        <v>237</v>
      </c>
      <c r="B128" s="24">
        <v>760</v>
      </c>
      <c r="C128" s="24">
        <v>760</v>
      </c>
      <c r="D128" s="24">
        <v>950</v>
      </c>
    </row>
    <row r="129" spans="1:4" ht="14.1" customHeight="1">
      <c r="A129" s="23" t="s">
        <v>238</v>
      </c>
      <c r="B129" s="24">
        <v>780</v>
      </c>
      <c r="C129" s="24">
        <v>780</v>
      </c>
      <c r="D129" s="24">
        <v>750</v>
      </c>
    </row>
    <row r="130" spans="1:4" ht="14.1" customHeight="1">
      <c r="A130" s="23" t="s">
        <v>239</v>
      </c>
      <c r="B130" s="24">
        <v>900</v>
      </c>
      <c r="C130" s="24">
        <v>900</v>
      </c>
      <c r="D130" s="24">
        <v>930</v>
      </c>
    </row>
    <row r="131" spans="1:4" ht="14.1" customHeight="1">
      <c r="A131" s="23" t="s">
        <v>240</v>
      </c>
      <c r="B131" s="24">
        <v>630</v>
      </c>
      <c r="C131" s="24">
        <v>630</v>
      </c>
      <c r="D131" s="24">
        <v>770</v>
      </c>
    </row>
    <row r="132" spans="1:4" ht="14.1" customHeight="1">
      <c r="A132" s="23" t="s">
        <v>241</v>
      </c>
      <c r="B132" s="24">
        <v>400</v>
      </c>
      <c r="C132" s="24">
        <v>400</v>
      </c>
      <c r="D132" s="24">
        <v>370</v>
      </c>
    </row>
    <row r="133" spans="1:4" ht="14.1" customHeight="1">
      <c r="A133" s="23" t="s">
        <v>242</v>
      </c>
      <c r="B133" s="24">
        <v>850</v>
      </c>
      <c r="C133" s="24">
        <v>850</v>
      </c>
      <c r="D133" s="24">
        <v>890</v>
      </c>
    </row>
    <row r="134" spans="1:4" ht="14.1" customHeight="1">
      <c r="A134" s="23" t="s">
        <v>243</v>
      </c>
      <c r="B134" s="24">
        <v>850</v>
      </c>
      <c r="C134" s="24">
        <v>850</v>
      </c>
      <c r="D134" s="24">
        <v>1240</v>
      </c>
    </row>
    <row r="135" spans="1:4" ht="14.1" customHeight="1">
      <c r="A135" s="23" t="s">
        <v>244</v>
      </c>
      <c r="B135" s="24">
        <v>900</v>
      </c>
      <c r="C135" s="24">
        <v>900</v>
      </c>
      <c r="D135" s="24">
        <v>760</v>
      </c>
    </row>
    <row r="136" spans="1:4" ht="14.1" customHeight="1">
      <c r="A136" s="23" t="s">
        <v>245</v>
      </c>
      <c r="B136" s="24">
        <v>360</v>
      </c>
      <c r="C136" s="24">
        <v>360</v>
      </c>
      <c r="D136" s="24">
        <v>370</v>
      </c>
    </row>
    <row r="137" spans="1:4" ht="14.1" customHeight="1">
      <c r="A137" s="23" t="s">
        <v>246</v>
      </c>
      <c r="B137" s="24">
        <v>740</v>
      </c>
      <c r="C137" s="24">
        <v>740</v>
      </c>
      <c r="D137" s="24">
        <v>600</v>
      </c>
    </row>
    <row r="138" spans="1:4" ht="14.1" customHeight="1">
      <c r="A138" s="23" t="s">
        <v>247</v>
      </c>
      <c r="B138" s="24">
        <v>700</v>
      </c>
      <c r="C138" s="24">
        <v>700</v>
      </c>
      <c r="D138" s="24">
        <v>740</v>
      </c>
    </row>
    <row r="139" spans="1:4" ht="14.1" customHeight="1">
      <c r="A139" s="23" t="s">
        <v>248</v>
      </c>
      <c r="B139" s="24">
        <v>650</v>
      </c>
      <c r="C139" s="24">
        <v>650</v>
      </c>
      <c r="D139" s="24">
        <v>670</v>
      </c>
    </row>
    <row r="140" spans="1:4" ht="14.1" customHeight="1">
      <c r="A140" s="23" t="s">
        <v>249</v>
      </c>
      <c r="B140" s="24">
        <v>1200</v>
      </c>
      <c r="C140" s="24">
        <v>1200</v>
      </c>
      <c r="D140" s="24">
        <v>1290</v>
      </c>
    </row>
    <row r="141" spans="1:4" ht="14.1" customHeight="1">
      <c r="A141" s="23" t="s">
        <v>250</v>
      </c>
      <c r="B141" s="24">
        <v>490</v>
      </c>
      <c r="C141" s="24">
        <v>490</v>
      </c>
      <c r="D141" s="24">
        <v>520</v>
      </c>
    </row>
    <row r="142" spans="1:4" ht="14.1" customHeight="1">
      <c r="A142" s="23" t="s">
        <v>251</v>
      </c>
      <c r="B142" s="24">
        <v>800</v>
      </c>
      <c r="C142" s="24">
        <v>800</v>
      </c>
      <c r="D142" s="24">
        <v>920</v>
      </c>
    </row>
    <row r="143" spans="1:4" ht="14.1" customHeight="1">
      <c r="A143" s="23" t="s">
        <v>252</v>
      </c>
      <c r="B143" s="24">
        <v>540</v>
      </c>
      <c r="C143" s="24">
        <v>540</v>
      </c>
      <c r="D143" s="24">
        <v>450</v>
      </c>
    </row>
    <row r="144" spans="1:4" ht="14.1" customHeight="1">
      <c r="A144" s="23" t="s">
        <v>253</v>
      </c>
      <c r="B144" s="24">
        <v>700</v>
      </c>
      <c r="C144" s="24">
        <v>700</v>
      </c>
      <c r="D144" s="24">
        <v>690</v>
      </c>
    </row>
    <row r="145" spans="1:4" ht="14.1" customHeight="1">
      <c r="A145" s="23" t="s">
        <v>254</v>
      </c>
      <c r="B145" s="24">
        <v>380</v>
      </c>
      <c r="C145" s="24">
        <v>380</v>
      </c>
      <c r="D145" s="24">
        <v>340</v>
      </c>
    </row>
    <row r="146" spans="1:4" ht="14.1" customHeight="1">
      <c r="A146" s="23" t="s">
        <v>255</v>
      </c>
      <c r="B146" s="24">
        <v>1100</v>
      </c>
      <c r="C146" s="24">
        <v>1100</v>
      </c>
      <c r="D146" s="24">
        <v>1080</v>
      </c>
    </row>
    <row r="147" spans="1:4" ht="14.1" customHeight="1">
      <c r="A147" s="23" t="s">
        <v>256</v>
      </c>
      <c r="B147" s="24">
        <v>500</v>
      </c>
      <c r="C147" s="24">
        <v>500</v>
      </c>
      <c r="D147" s="24">
        <v>570</v>
      </c>
    </row>
    <row r="148" spans="1:4" ht="14.1" customHeight="1">
      <c r="A148" s="23" t="s">
        <v>257</v>
      </c>
      <c r="B148" s="24">
        <v>650</v>
      </c>
      <c r="C148" s="24">
        <v>650</v>
      </c>
      <c r="D148" s="24">
        <v>770</v>
      </c>
    </row>
    <row r="149" spans="1:4" ht="14.1" customHeight="1">
      <c r="A149" s="23" t="s">
        <v>258</v>
      </c>
      <c r="B149" s="24">
        <v>600</v>
      </c>
      <c r="C149" s="24">
        <v>600</v>
      </c>
      <c r="D149" s="24">
        <v>600</v>
      </c>
    </row>
    <row r="150" spans="1:4" ht="14.1" customHeight="1">
      <c r="A150" s="23" t="s">
        <v>259</v>
      </c>
      <c r="B150" s="24">
        <v>700</v>
      </c>
      <c r="C150" s="24">
        <v>700</v>
      </c>
      <c r="D150" s="24">
        <v>620</v>
      </c>
    </row>
    <row r="151" spans="1:4" ht="14.1" customHeight="1">
      <c r="A151" s="23" t="s">
        <v>260</v>
      </c>
      <c r="B151" s="24">
        <v>550</v>
      </c>
      <c r="C151" s="24">
        <v>550</v>
      </c>
      <c r="D151" s="24">
        <v>470</v>
      </c>
    </row>
    <row r="152" spans="1:4" ht="14.1" customHeight="1">
      <c r="A152" s="23" t="s">
        <v>261</v>
      </c>
      <c r="B152" s="24">
        <v>650</v>
      </c>
      <c r="C152" s="24">
        <v>650</v>
      </c>
      <c r="D152" s="24">
        <v>510</v>
      </c>
    </row>
    <row r="153" spans="1:4" ht="14.1" customHeight="1">
      <c r="A153" s="23" t="s">
        <v>262</v>
      </c>
      <c r="B153" s="24">
        <v>980</v>
      </c>
      <c r="C153" s="24">
        <v>980</v>
      </c>
      <c r="D153" s="24">
        <v>710</v>
      </c>
    </row>
    <row r="154" spans="1:4" ht="14.1" customHeight="1">
      <c r="A154" s="23" t="s">
        <v>263</v>
      </c>
      <c r="B154" s="24">
        <v>810</v>
      </c>
      <c r="C154" s="24">
        <v>810</v>
      </c>
      <c r="D154" s="24">
        <v>590</v>
      </c>
    </row>
    <row r="155" spans="1:4" ht="14.1" customHeight="1">
      <c r="A155" s="23" t="s">
        <v>264</v>
      </c>
      <c r="B155" s="24">
        <v>630</v>
      </c>
      <c r="C155" s="24">
        <v>630</v>
      </c>
      <c r="D155" s="24">
        <v>510</v>
      </c>
    </row>
    <row r="156" spans="1:4" ht="14.1" customHeight="1">
      <c r="A156" s="23" t="s">
        <v>265</v>
      </c>
      <c r="B156" s="24">
        <v>600</v>
      </c>
      <c r="C156" s="24">
        <v>600</v>
      </c>
      <c r="D156" s="24">
        <v>650</v>
      </c>
    </row>
    <row r="157" spans="1:4" ht="14.1" customHeight="1">
      <c r="A157" s="23" t="s">
        <v>266</v>
      </c>
      <c r="B157" s="24">
        <v>510</v>
      </c>
      <c r="C157" s="24">
        <v>510</v>
      </c>
      <c r="D157" s="24">
        <v>670</v>
      </c>
    </row>
    <row r="158" spans="1:4" ht="14.1" customHeight="1">
      <c r="A158" s="23" t="s">
        <v>267</v>
      </c>
      <c r="B158" s="24">
        <v>880</v>
      </c>
      <c r="C158" s="24">
        <v>880</v>
      </c>
      <c r="D158" s="24">
        <v>720</v>
      </c>
    </row>
    <row r="159" spans="1:4" ht="14.1" customHeight="1">
      <c r="A159" s="23" t="s">
        <v>268</v>
      </c>
      <c r="B159" s="24">
        <v>680</v>
      </c>
      <c r="C159" s="24">
        <v>680</v>
      </c>
      <c r="D159" s="24">
        <v>750</v>
      </c>
    </row>
    <row r="160" spans="1:4" ht="14.1" customHeight="1">
      <c r="A160" s="23" t="s">
        <v>269</v>
      </c>
      <c r="B160" s="24">
        <v>1100</v>
      </c>
      <c r="C160" s="24">
        <v>1100</v>
      </c>
      <c r="D160" s="24">
        <v>900</v>
      </c>
    </row>
    <row r="161" spans="1:4" ht="14.1" customHeight="1">
      <c r="A161" s="23" t="s">
        <v>270</v>
      </c>
      <c r="B161" s="24">
        <v>1050</v>
      </c>
      <c r="C161" s="24">
        <v>1050</v>
      </c>
      <c r="D161" s="24">
        <v>1170</v>
      </c>
    </row>
    <row r="162" spans="1:4" ht="14.1" customHeight="1">
      <c r="A162" s="23" t="s">
        <v>271</v>
      </c>
      <c r="B162" s="24">
        <v>1050</v>
      </c>
      <c r="C162" s="24">
        <v>1050</v>
      </c>
      <c r="D162" s="24">
        <v>1290</v>
      </c>
    </row>
    <row r="163" spans="1:4" ht="14.1" customHeight="1">
      <c r="A163" s="23" t="s">
        <v>272</v>
      </c>
      <c r="B163" s="24">
        <v>1200</v>
      </c>
      <c r="C163" s="24">
        <v>1200</v>
      </c>
      <c r="D163" s="24">
        <v>1270</v>
      </c>
    </row>
    <row r="164" spans="1:4" ht="14.1" customHeight="1">
      <c r="A164" s="23" t="s">
        <v>273</v>
      </c>
      <c r="B164" s="24">
        <v>750</v>
      </c>
      <c r="C164" s="24">
        <v>750</v>
      </c>
      <c r="D164" s="24">
        <v>820</v>
      </c>
    </row>
    <row r="165" spans="1:4" ht="14.1" customHeight="1">
      <c r="A165" s="23" t="s">
        <v>274</v>
      </c>
      <c r="B165" s="24">
        <v>550</v>
      </c>
      <c r="C165" s="24">
        <v>550</v>
      </c>
      <c r="D165" s="24">
        <v>540</v>
      </c>
    </row>
    <row r="166" spans="1:4" ht="14.1" customHeight="1">
      <c r="A166" s="23" t="s">
        <v>275</v>
      </c>
      <c r="B166" s="24">
        <v>750</v>
      </c>
      <c r="C166" s="24">
        <v>750</v>
      </c>
      <c r="D166" s="24">
        <v>760</v>
      </c>
    </row>
    <row r="167" spans="1:4" ht="14.1" customHeight="1">
      <c r="A167" s="23" t="s">
        <v>276</v>
      </c>
      <c r="B167" s="24">
        <v>900</v>
      </c>
      <c r="C167" s="24">
        <v>900</v>
      </c>
      <c r="D167" s="24">
        <v>850</v>
      </c>
    </row>
    <row r="168" spans="1:4" ht="14.1" customHeight="1">
      <c r="A168" s="23" t="s">
        <v>277</v>
      </c>
      <c r="B168" s="24">
        <v>530</v>
      </c>
      <c r="C168" s="24">
        <v>530</v>
      </c>
      <c r="D168" s="24">
        <v>430</v>
      </c>
    </row>
    <row r="169" spans="1:4" ht="14.1" customHeight="1">
      <c r="A169" s="23" t="s">
        <v>278</v>
      </c>
      <c r="B169" s="24">
        <v>640</v>
      </c>
      <c r="C169" s="24">
        <v>640</v>
      </c>
      <c r="D169" s="24">
        <v>590</v>
      </c>
    </row>
    <row r="170" spans="1:4" ht="14.1" customHeight="1">
      <c r="A170" s="23" t="s">
        <v>279</v>
      </c>
      <c r="B170" s="24">
        <v>760</v>
      </c>
      <c r="C170" s="24">
        <v>760</v>
      </c>
      <c r="D170" s="24">
        <v>830</v>
      </c>
    </row>
    <row r="171" spans="1:4" ht="14.1" customHeight="1">
      <c r="A171" s="23" t="s">
        <v>280</v>
      </c>
      <c r="B171" s="24">
        <v>900</v>
      </c>
      <c r="C171" s="24">
        <v>900</v>
      </c>
      <c r="D171" s="24">
        <v>810</v>
      </c>
    </row>
    <row r="173" spans="1:4" s="25" customFormat="1">
      <c r="A173" s="25" t="s">
        <v>282</v>
      </c>
    </row>
    <row r="174" spans="1:4">
      <c r="A174" s="20" t="s">
        <v>283</v>
      </c>
    </row>
    <row r="175" spans="1:4">
      <c r="A175" s="20" t="s">
        <v>284</v>
      </c>
    </row>
    <row r="176" spans="1:4">
      <c r="A176" s="20" t="s">
        <v>285</v>
      </c>
    </row>
    <row r="177" spans="1:1">
      <c r="A177" s="20" t="s">
        <v>286</v>
      </c>
    </row>
    <row r="178" spans="1:1">
      <c r="A178" s="20" t="s">
        <v>287</v>
      </c>
    </row>
    <row r="179" spans="1:1">
      <c r="A179" s="20" t="s">
        <v>288</v>
      </c>
    </row>
    <row r="180" spans="1:1">
      <c r="A180" s="20" t="s">
        <v>289</v>
      </c>
    </row>
    <row r="181" spans="1:1">
      <c r="A181" s="20" t="s">
        <v>290</v>
      </c>
    </row>
    <row r="182" spans="1:1">
      <c r="A182" s="20" t="s">
        <v>291</v>
      </c>
    </row>
    <row r="183" spans="1:1">
      <c r="A183" s="20" t="s">
        <v>292</v>
      </c>
    </row>
    <row r="184" spans="1:1">
      <c r="A184" s="20" t="s">
        <v>293</v>
      </c>
    </row>
    <row r="185" spans="1:1">
      <c r="A185" s="20" t="s">
        <v>294</v>
      </c>
    </row>
    <row r="186" spans="1:1">
      <c r="A186" s="20" t="s">
        <v>295</v>
      </c>
    </row>
    <row r="187" spans="1:1">
      <c r="A187" s="20" t="s">
        <v>296</v>
      </c>
    </row>
  </sheetData>
  <sheetProtection selectLockedCell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Reiseregning - skjema</vt:lpstr>
      <vt:lpstr>Satser - Reise generelt</vt:lpstr>
      <vt:lpstr>Satser utland</vt:lpstr>
      <vt:lpstr>'Reiseregning - skjema'!Utskriftsområde</vt:lpstr>
    </vt:vector>
  </TitlesOfParts>
  <Company>UiT Norges arktiske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Harald Helland</dc:creator>
  <cp:lastModifiedBy>Johanne Hagerupsen</cp:lastModifiedBy>
  <cp:lastPrinted>2019-04-26T07:15:05Z</cp:lastPrinted>
  <dcterms:created xsi:type="dcterms:W3CDTF">2015-01-12T13:02:37Z</dcterms:created>
  <dcterms:modified xsi:type="dcterms:W3CDTF">2019-06-12T10:29:12Z</dcterms:modified>
</cp:coreProperties>
</file>