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universitetetitromso-my.sharepoint.com/personal/mma002_uit_no/Documents/NTL UiT/Lønn og tariff UiT/tariff og lønn/lønn 2026/statistikk jan 26/"/>
    </mc:Choice>
  </mc:AlternateContent>
  <xr:revisionPtr revIDLastSave="4" documentId="8_{907DD1F6-E224-4116-A7A9-2595202F8085}" xr6:coauthVersionLast="47" xr6:coauthVersionMax="47" xr10:uidLastSave="{2F5E3A36-8DFB-4723-9432-8F9F62D3D0D3}"/>
  <bookViews>
    <workbookView xWindow="-120" yWindow="-120" windowWidth="77040" windowHeight="21120" xr2:uid="{00000000-000D-0000-FFFF-FFFF00000000}"/>
  </bookViews>
  <sheets>
    <sheet name="LØNNSSTAT. UNIO-AKAD-LO-YS" sheetId="6" r:id="rId1"/>
    <sheet name="MEDIAN UNIO-AKAD-LO-YS" sheetId="12" r:id="rId2"/>
  </sheets>
  <definedNames>
    <definedName name="_xlnm.Print_Area" localSheetId="0">'LØNNSSTAT. UNIO-AKAD-LO-YS'!$A$1:$N$311</definedName>
    <definedName name="_xlnm.Print_Titles" localSheetId="0">'LØNNSSTAT. UNIO-AKAD-LO-YS'!$4:$5</definedName>
    <definedName name="_xlnm.Print_Titles" localSheetId="1">'MEDIAN UNIO-AKAD-LO-YS'!$4:$4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50" i="6" l="1"/>
  <c r="C249" i="6"/>
  <c r="C308" i="6"/>
  <c r="C305" i="6"/>
  <c r="C304" i="6"/>
  <c r="C301" i="6"/>
  <c r="C299" i="6"/>
  <c r="C298" i="6"/>
  <c r="C296" i="6"/>
  <c r="C295" i="6"/>
  <c r="C293" i="6"/>
  <c r="C291" i="6"/>
  <c r="C288" i="6"/>
  <c r="C287" i="6"/>
  <c r="C286" i="6"/>
  <c r="C285" i="6"/>
  <c r="C282" i="6"/>
  <c r="C280" i="6"/>
  <c r="C279" i="6"/>
  <c r="C275" i="6"/>
  <c r="C273" i="6"/>
  <c r="C272" i="6"/>
  <c r="C271" i="6"/>
  <c r="C270" i="6"/>
  <c r="C269" i="6"/>
  <c r="C268" i="6"/>
  <c r="C267" i="6"/>
  <c r="C266" i="6"/>
  <c r="C265" i="6"/>
  <c r="C263" i="6"/>
  <c r="C261" i="6"/>
  <c r="C259" i="6"/>
  <c r="C258" i="6"/>
  <c r="C257" i="6"/>
  <c r="C256" i="6"/>
  <c r="C255" i="6"/>
  <c r="C254" i="6"/>
  <c r="C253" i="6"/>
  <c r="C252" i="6"/>
  <c r="C247" i="6"/>
  <c r="C245" i="6"/>
  <c r="C244" i="6"/>
  <c r="C243" i="6"/>
  <c r="C242" i="6"/>
  <c r="C241" i="6"/>
  <c r="C240" i="6"/>
  <c r="C239" i="6"/>
  <c r="C238" i="6"/>
  <c r="C237" i="6"/>
  <c r="C236" i="6"/>
  <c r="C234" i="6"/>
  <c r="C233" i="6"/>
  <c r="C232" i="6"/>
  <c r="C231" i="6"/>
  <c r="C230" i="6"/>
  <c r="C229" i="6"/>
  <c r="C227" i="6"/>
  <c r="C226" i="6"/>
  <c r="C225" i="6"/>
  <c r="C224" i="6"/>
  <c r="C223" i="6"/>
  <c r="C222" i="6"/>
  <c r="C221" i="6"/>
  <c r="C219" i="6"/>
  <c r="C218" i="6"/>
  <c r="C216" i="6"/>
  <c r="C215" i="6"/>
  <c r="C214" i="6"/>
  <c r="C213" i="6"/>
  <c r="C212" i="6"/>
  <c r="C210" i="6"/>
  <c r="C208" i="6"/>
  <c r="C206" i="6"/>
  <c r="C205" i="6"/>
  <c r="C202" i="6"/>
  <c r="C201" i="6"/>
  <c r="C200" i="6"/>
  <c r="C198" i="6"/>
  <c r="C197" i="6"/>
  <c r="C196" i="6"/>
  <c r="C195" i="6"/>
  <c r="C194" i="6"/>
  <c r="C193" i="6"/>
  <c r="C191" i="6"/>
  <c r="C189" i="6"/>
  <c r="C187" i="6"/>
  <c r="C185" i="6"/>
  <c r="C184" i="6"/>
  <c r="C183" i="6"/>
  <c r="C182" i="6"/>
  <c r="C178" i="6"/>
  <c r="C175" i="6"/>
  <c r="C173" i="6"/>
  <c r="C172" i="6"/>
  <c r="C171" i="6"/>
  <c r="C169" i="6"/>
  <c r="C167" i="6"/>
  <c r="C165" i="6"/>
  <c r="C164" i="6"/>
  <c r="C162" i="6"/>
  <c r="C160" i="6"/>
  <c r="C159" i="6"/>
  <c r="C157" i="6"/>
  <c r="C156" i="6"/>
  <c r="C153" i="6"/>
  <c r="C151" i="6"/>
  <c r="C150" i="6"/>
  <c r="C149" i="6"/>
  <c r="C148" i="6"/>
  <c r="C147" i="6"/>
  <c r="C146" i="6"/>
  <c r="C145" i="6"/>
  <c r="C143" i="6"/>
  <c r="C142" i="6"/>
  <c r="C140" i="6"/>
  <c r="C139" i="6"/>
  <c r="C137" i="6"/>
  <c r="C133" i="6"/>
  <c r="C131" i="6"/>
  <c r="C122" i="6"/>
  <c r="C120" i="6"/>
  <c r="C119" i="6"/>
  <c r="C118" i="6"/>
  <c r="C117" i="6"/>
  <c r="C116" i="6"/>
  <c r="C115" i="6"/>
  <c r="C114" i="6"/>
  <c r="C112" i="6"/>
  <c r="C111" i="6"/>
  <c r="C110" i="6"/>
  <c r="C108" i="6"/>
  <c r="C107" i="6"/>
  <c r="C106" i="6"/>
  <c r="C100" i="6"/>
  <c r="C98" i="6"/>
  <c r="C95" i="6"/>
  <c r="C93" i="6"/>
  <c r="C92" i="6"/>
  <c r="C91" i="6"/>
  <c r="C87" i="6"/>
  <c r="C86" i="6"/>
  <c r="C84" i="6"/>
  <c r="C82" i="6"/>
  <c r="C81" i="6"/>
  <c r="C78" i="6"/>
  <c r="C71" i="6"/>
  <c r="C70" i="6"/>
  <c r="C69" i="6"/>
  <c r="C67" i="6"/>
  <c r="C65" i="6"/>
  <c r="C64" i="6"/>
  <c r="C63" i="6"/>
  <c r="C60" i="6"/>
  <c r="C59" i="6"/>
  <c r="C57" i="6"/>
  <c r="C56" i="6"/>
  <c r="C55" i="6"/>
  <c r="C54" i="6"/>
  <c r="C53" i="6"/>
  <c r="C52" i="6"/>
  <c r="C51" i="6"/>
  <c r="C50" i="6"/>
  <c r="C48" i="6"/>
  <c r="C47" i="6"/>
  <c r="C46" i="6"/>
  <c r="C45" i="6"/>
  <c r="C44" i="6"/>
  <c r="C43" i="6"/>
  <c r="C42" i="6"/>
  <c r="C41" i="6"/>
  <c r="C39" i="6"/>
  <c r="C38" i="6"/>
  <c r="C37" i="6"/>
  <c r="C36" i="6"/>
  <c r="C35" i="6"/>
  <c r="C34" i="6"/>
  <c r="C33" i="6"/>
  <c r="C32" i="6"/>
  <c r="C30" i="6"/>
  <c r="C28" i="6"/>
  <c r="C27" i="6"/>
  <c r="C26" i="6"/>
  <c r="C25" i="6"/>
  <c r="C24" i="6"/>
  <c r="C23" i="6"/>
  <c r="C19" i="6"/>
  <c r="C18" i="6"/>
  <c r="C17" i="6"/>
  <c r="C12" i="6"/>
  <c r="C11" i="6"/>
  <c r="C9" i="6"/>
  <c r="C7" i="6"/>
  <c r="C152" i="6"/>
  <c r="C121" i="6"/>
  <c r="K8" i="6"/>
  <c r="C8" i="6" s="1"/>
  <c r="K311" i="6"/>
  <c r="C311" i="6" s="1"/>
  <c r="K309" i="6"/>
  <c r="K302" i="6"/>
  <c r="C302" i="6" s="1"/>
  <c r="K300" i="6"/>
  <c r="C300" i="6" s="1"/>
  <c r="K297" i="6"/>
  <c r="C297" i="6" s="1"/>
  <c r="K294" i="6"/>
  <c r="C294" i="6" s="1"/>
  <c r="K292" i="6"/>
  <c r="C292" i="6" s="1"/>
  <c r="K284" i="6"/>
  <c r="C284" i="6" s="1"/>
  <c r="K277" i="6"/>
  <c r="C277" i="6" s="1"/>
  <c r="K274" i="6"/>
  <c r="C274" i="6" s="1"/>
  <c r="K264" i="6"/>
  <c r="C264" i="6" s="1"/>
  <c r="K262" i="6"/>
  <c r="C262" i="6" s="1"/>
  <c r="K260" i="6"/>
  <c r="C260" i="6" s="1"/>
  <c r="K251" i="6"/>
  <c r="C251" i="6" s="1"/>
  <c r="K248" i="6"/>
  <c r="C248" i="6" s="1"/>
  <c r="K246" i="6"/>
  <c r="C246" i="6" s="1"/>
  <c r="K235" i="6"/>
  <c r="C235" i="6" s="1"/>
  <c r="K228" i="6"/>
  <c r="C228" i="6" s="1"/>
  <c r="K220" i="6"/>
  <c r="C220" i="6" s="1"/>
  <c r="K211" i="6"/>
  <c r="C211" i="6" s="1"/>
  <c r="K209" i="6"/>
  <c r="C209" i="6" s="1"/>
  <c r="K207" i="6"/>
  <c r="C207" i="6" s="1"/>
  <c r="K199" i="6"/>
  <c r="C199" i="6" s="1"/>
  <c r="K192" i="6"/>
  <c r="C192" i="6" s="1"/>
  <c r="K190" i="6"/>
  <c r="C190" i="6" s="1"/>
  <c r="K181" i="6"/>
  <c r="C181" i="6" s="1"/>
  <c r="K176" i="6"/>
  <c r="C176" i="6" s="1"/>
  <c r="K174" i="6"/>
  <c r="C174" i="6" s="1"/>
  <c r="K170" i="6"/>
  <c r="C170" i="6" s="1"/>
  <c r="K168" i="6"/>
  <c r="C168" i="6" s="1"/>
  <c r="K166" i="6"/>
  <c r="C166" i="6" s="1"/>
  <c r="K163" i="6"/>
  <c r="C163" i="6" s="1"/>
  <c r="K161" i="6"/>
  <c r="C161" i="6" s="1"/>
  <c r="K154" i="6"/>
  <c r="C154" i="6" s="1"/>
  <c r="K152" i="6"/>
  <c r="K144" i="6"/>
  <c r="C144" i="6" s="1"/>
  <c r="K136" i="6"/>
  <c r="C136" i="6" s="1"/>
  <c r="K134" i="6"/>
  <c r="K132" i="6"/>
  <c r="C132" i="6" s="1"/>
  <c r="K129" i="6"/>
  <c r="C129" i="6" s="1"/>
  <c r="K127" i="6"/>
  <c r="K121" i="6"/>
  <c r="K113" i="6"/>
  <c r="C113" i="6" s="1"/>
  <c r="K105" i="6"/>
  <c r="C105" i="6" s="1"/>
  <c r="K102" i="6"/>
  <c r="K99" i="6"/>
  <c r="C99" i="6" s="1"/>
  <c r="K97" i="6"/>
  <c r="C97" i="6" s="1"/>
  <c r="K94" i="6"/>
  <c r="C94" i="6" s="1"/>
  <c r="K90" i="6"/>
  <c r="C90" i="6" s="1"/>
  <c r="K88" i="6"/>
  <c r="K79" i="6"/>
  <c r="C79" i="6" s="1"/>
  <c r="K73" i="6"/>
  <c r="C73" i="6" s="1"/>
  <c r="K66" i="6"/>
  <c r="C66" i="6" s="1"/>
  <c r="K62" i="6"/>
  <c r="C62" i="6" s="1"/>
  <c r="K58" i="6"/>
  <c r="C58" i="6" s="1"/>
  <c r="K49" i="6"/>
  <c r="C49" i="6" s="1"/>
  <c r="K40" i="6"/>
  <c r="C40" i="6" s="1"/>
  <c r="K31" i="6"/>
  <c r="C31" i="6" s="1"/>
  <c r="K22" i="6"/>
  <c r="C22" i="6" s="1"/>
  <c r="K15" i="6"/>
  <c r="C15" i="6" s="1"/>
  <c r="K13" i="6"/>
  <c r="K6" i="6"/>
  <c r="C6" i="6" s="1"/>
</calcChain>
</file>

<file path=xl/sharedStrings.xml><?xml version="1.0" encoding="utf-8"?>
<sst xmlns="http://schemas.openxmlformats.org/spreadsheetml/2006/main" count="402" uniqueCount="91">
  <si>
    <t>Fellesadm</t>
  </si>
  <si>
    <t>1054 Kontorsjef</t>
  </si>
  <si>
    <t>1181 Senioringeniør</t>
  </si>
  <si>
    <t>1087 Overingeniør</t>
  </si>
  <si>
    <t>1094 Overarkitekt</t>
  </si>
  <si>
    <t>1182 Seniorarkitekt</t>
  </si>
  <si>
    <t>1434 Rådgiver</t>
  </si>
  <si>
    <t>1060 Avdelingsdirektør</t>
  </si>
  <si>
    <t>1085 Avdelingsingeniør</t>
  </si>
  <si>
    <t>BFE-fak</t>
  </si>
  <si>
    <t>1364 Seniorrådgiver</t>
  </si>
  <si>
    <t>NT-fak</t>
  </si>
  <si>
    <t>1009 Universitetslektor</t>
  </si>
  <si>
    <t>1183 Forsker</t>
  </si>
  <si>
    <t>1011 Førsteamanuensis</t>
  </si>
  <si>
    <t>1109 Forsker</t>
  </si>
  <si>
    <t>1013 Professor</t>
  </si>
  <si>
    <t>Helsefak</t>
  </si>
  <si>
    <t>1088 Sjefingeniør</t>
  </si>
  <si>
    <t>1017 Stipendiat</t>
  </si>
  <si>
    <t>1108 Forsker</t>
  </si>
  <si>
    <t>1211 Seksjonssjef</t>
  </si>
  <si>
    <t>Univled</t>
  </si>
  <si>
    <t>HSL-fak</t>
  </si>
  <si>
    <t>1198 Førstelektor</t>
  </si>
  <si>
    <t>1408 Førstekonsulent</t>
  </si>
  <si>
    <t>1532 Dosent</t>
  </si>
  <si>
    <t>IVT-fak</t>
  </si>
  <si>
    <t>1065 Konsulent</t>
  </si>
  <si>
    <t>1110 Forsker</t>
  </si>
  <si>
    <t>Jurfak</t>
  </si>
  <si>
    <t>1475 Instituttleder</t>
  </si>
  <si>
    <t>0214 Rektor</t>
  </si>
  <si>
    <t>UMAK</t>
  </si>
  <si>
    <t>1020 Vit. assistent</t>
  </si>
  <si>
    <t>1352 Postdoktor</t>
  </si>
  <si>
    <t>1474 Dekan</t>
  </si>
  <si>
    <t>1378 Stipendiat</t>
  </si>
  <si>
    <t>1007 Høgsk-/øvingslærer</t>
  </si>
  <si>
    <t>1059 Underdirektør</t>
  </si>
  <si>
    <t>1113 Prosjektleder</t>
  </si>
  <si>
    <t>1363 Seniorkonsulent</t>
  </si>
  <si>
    <t>UB</t>
  </si>
  <si>
    <t>1199 Univ.bibliotekar</t>
  </si>
  <si>
    <t>1515 Spesialbibliotekar</t>
  </si>
  <si>
    <t>1130 Renholder</t>
  </si>
  <si>
    <t>1136 Driftstekniker</t>
  </si>
  <si>
    <t>1514 Ledende forskn.tekn</t>
  </si>
  <si>
    <t>1410 Bibliotekar</t>
  </si>
  <si>
    <t>1200 Førstebibliotekar</t>
  </si>
  <si>
    <t>1077 Hovedbibliotekar</t>
  </si>
  <si>
    <t>1404 Professor</t>
  </si>
  <si>
    <t>1512 Forskningstekniker</t>
  </si>
  <si>
    <t>1132 Renholdsleder</t>
  </si>
  <si>
    <t>1473 Studieleder</t>
  </si>
  <si>
    <t>1091 Tekniker</t>
  </si>
  <si>
    <t>1070 Sekretær</t>
  </si>
  <si>
    <t>1125 Husholdn.ass.</t>
  </si>
  <si>
    <t>1003 Avdelingsleder</t>
  </si>
  <si>
    <t>1127 Husholdsleder</t>
  </si>
  <si>
    <t>1079 Førstebetjent</t>
  </si>
  <si>
    <t>1078 Betjent</t>
  </si>
  <si>
    <t>1126 Husholdningsbestyrer</t>
  </si>
  <si>
    <t>1090 Tekniker</t>
  </si>
  <si>
    <t>1062 Direktør</t>
  </si>
  <si>
    <t>1513 Senior forskn.tekn</t>
  </si>
  <si>
    <t>1120 Mester</t>
  </si>
  <si>
    <t>1019 Vit. assistent</t>
  </si>
  <si>
    <t>1538 Fagdirektør</t>
  </si>
  <si>
    <t>1429 Aspirant</t>
  </si>
  <si>
    <t>0389 Fagkonsulent</t>
  </si>
  <si>
    <t>1096 Laboratorieassistent</t>
  </si>
  <si>
    <t>Totalsum</t>
  </si>
  <si>
    <t>Gjennomsnitt av Årslønn</t>
  </si>
  <si>
    <t>Totalt Gjennomsnitt av Årslønn</t>
  </si>
  <si>
    <t>Totalt Maks av Årslønn</t>
  </si>
  <si>
    <t>Maks av Årslønn</t>
  </si>
  <si>
    <t>Totalt Min av Årslønn</t>
  </si>
  <si>
    <t>Min av Årslønn</t>
  </si>
  <si>
    <t>LØNNSSTATISTIKK FOR UIT 2026 - UNIO, AKADEMIKERNE, LO STAT OG YS STAT</t>
  </si>
  <si>
    <t>Lønnsdata per 1.1.2026</t>
  </si>
  <si>
    <t>KVINNER</t>
  </si>
  <si>
    <t>MENN</t>
  </si>
  <si>
    <t xml:space="preserve">Antall TOTALT  </t>
  </si>
  <si>
    <t>TOTALT</t>
  </si>
  <si>
    <t>Antall KVINNER</t>
  </si>
  <si>
    <t>Antall MENN</t>
  </si>
  <si>
    <r>
      <t>STILLINGSKODE/-BETEGNELSE (</t>
    </r>
    <r>
      <rPr>
        <b/>
        <i/>
        <sz val="11"/>
        <color theme="1"/>
        <rFont val="Calibri"/>
        <family val="2"/>
        <scheme val="minor"/>
      </rPr>
      <t>stigende rekkefølge</t>
    </r>
    <r>
      <rPr>
        <b/>
        <sz val="11"/>
        <color theme="1"/>
        <rFont val="Calibri"/>
        <family val="2"/>
        <scheme val="minor"/>
      </rPr>
      <t>) / ENHET</t>
    </r>
  </si>
  <si>
    <t>Andel KVINNER</t>
  </si>
  <si>
    <t>MEDIAN AV ÅRSLØNN UIT 2026 - UNIO, AKADEMIKERNE, LO STAT OG YS STAT</t>
  </si>
  <si>
    <t>STILLINGSKODE/-BETEGN.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</si>
</sst>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 style="thin">
        <color theme="1" tint="0.499984740745262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 tint="0.499984740745262"/>
      </left>
      <right style="thin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0" tint="-0.14999847407452621"/>
      </top>
      <bottom/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/>
      <diagonal/>
    </border>
    <border>
      <left/>
      <right style="medium">
        <color indexed="64"/>
      </right>
      <top style="thin">
        <color theme="0" tint="-0.14999847407452621"/>
      </top>
      <bottom/>
      <diagonal/>
    </border>
    <border>
      <left style="medium">
        <color theme="1" tint="0.499984740745262"/>
      </left>
      <right/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medium">
        <color indexed="64"/>
      </right>
      <top style="medium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theme="0" tint="-0.14999847407452621"/>
      </top>
      <bottom style="medium">
        <color indexed="64"/>
      </bottom>
      <diagonal/>
    </border>
    <border>
      <left/>
      <right/>
      <top style="thin">
        <color theme="0" tint="-0.149998474074526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9847407452621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1" fillId="0" borderId="3" xfId="0" applyFont="1" applyBorder="1" applyAlignment="1">
      <alignment horizontal="left"/>
    </xf>
    <xf numFmtId="3" fontId="1" fillId="0" borderId="4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1" fillId="2" borderId="5" xfId="0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1" fillId="3" borderId="15" xfId="0" applyFont="1" applyFill="1" applyBorder="1" applyAlignment="1">
      <alignment wrapText="1"/>
    </xf>
    <xf numFmtId="0" fontId="0" fillId="0" borderId="16" xfId="0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3" fontId="1" fillId="3" borderId="8" xfId="0" applyNumberFormat="1" applyFont="1" applyFill="1" applyBorder="1" applyAlignment="1">
      <alignment horizontal="center"/>
    </xf>
    <xf numFmtId="3" fontId="1" fillId="3" borderId="9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3" fontId="1" fillId="2" borderId="18" xfId="0" applyNumberFormat="1" applyFont="1" applyFill="1" applyBorder="1" applyAlignment="1">
      <alignment horizontal="center"/>
    </xf>
    <xf numFmtId="3" fontId="1" fillId="2" borderId="19" xfId="0" applyNumberFormat="1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1" fillId="3" borderId="22" xfId="0" applyFont="1" applyFill="1" applyBorder="1" applyAlignment="1">
      <alignment wrapText="1"/>
    </xf>
    <xf numFmtId="0" fontId="1" fillId="3" borderId="23" xfId="0" applyFont="1" applyFill="1" applyBorder="1" applyAlignment="1">
      <alignment wrapText="1"/>
    </xf>
    <xf numFmtId="0" fontId="0" fillId="0" borderId="2" xfId="0" applyBorder="1" applyAlignment="1">
      <alignment horizontal="left" indent="1"/>
    </xf>
    <xf numFmtId="0" fontId="0" fillId="0" borderId="16" xfId="0" applyBorder="1" applyAlignment="1">
      <alignment horizontal="left" indent="1"/>
    </xf>
    <xf numFmtId="0" fontId="0" fillId="0" borderId="24" xfId="0" applyBorder="1" applyAlignment="1">
      <alignment horizontal="center"/>
    </xf>
    <xf numFmtId="3" fontId="0" fillId="0" borderId="25" xfId="0" applyNumberFormat="1" applyBorder="1" applyAlignment="1">
      <alignment horizontal="center"/>
    </xf>
    <xf numFmtId="0" fontId="1" fillId="0" borderId="26" xfId="0" applyFont="1" applyBorder="1"/>
    <xf numFmtId="0" fontId="1" fillId="2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wrapText="1"/>
    </xf>
    <xf numFmtId="0" fontId="1" fillId="2" borderId="27" xfId="0" applyFont="1" applyFill="1" applyBorder="1" applyAlignment="1">
      <alignment horizontal="center"/>
    </xf>
    <xf numFmtId="3" fontId="1" fillId="2" borderId="2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6" fillId="0" borderId="0" xfId="0" applyFont="1"/>
    <xf numFmtId="0" fontId="1" fillId="5" borderId="14" xfId="0" applyFont="1" applyFill="1" applyBorder="1"/>
    <xf numFmtId="0" fontId="1" fillId="5" borderId="13" xfId="0" applyFont="1" applyFill="1" applyBorder="1"/>
    <xf numFmtId="0" fontId="1" fillId="5" borderId="15" xfId="0" applyFont="1" applyFill="1" applyBorder="1"/>
    <xf numFmtId="0" fontId="1" fillId="0" borderId="1" xfId="0" applyFont="1" applyBorder="1" applyAlignment="1">
      <alignment horizontal="left"/>
    </xf>
    <xf numFmtId="3" fontId="1" fillId="5" borderId="29" xfId="0" applyNumberFormat="1" applyFont="1" applyFill="1" applyBorder="1" applyAlignment="1">
      <alignment horizontal="center"/>
    </xf>
    <xf numFmtId="3" fontId="1" fillId="5" borderId="30" xfId="0" applyNumberFormat="1" applyFont="1" applyFill="1" applyBorder="1" applyAlignment="1">
      <alignment horizontal="center"/>
    </xf>
    <xf numFmtId="0" fontId="1" fillId="5" borderId="6" xfId="0" applyFont="1" applyFill="1" applyBorder="1"/>
    <xf numFmtId="0" fontId="1" fillId="2" borderId="17" xfId="0" applyFont="1" applyFill="1" applyBorder="1" applyAlignment="1">
      <alignment horizontal="left"/>
    </xf>
    <xf numFmtId="0" fontId="0" fillId="0" borderId="20" xfId="0" applyBorder="1" applyAlignment="1">
      <alignment horizontal="left" indent="1"/>
    </xf>
    <xf numFmtId="0" fontId="0" fillId="0" borderId="31" xfId="0" applyBorder="1" applyAlignment="1">
      <alignment horizontal="left" indent="1"/>
    </xf>
    <xf numFmtId="0" fontId="0" fillId="0" borderId="31" xfId="0" applyBorder="1" applyAlignment="1">
      <alignment horizontal="center"/>
    </xf>
    <xf numFmtId="3" fontId="0" fillId="0" borderId="32" xfId="0" applyNumberFormat="1" applyBorder="1" applyAlignment="1">
      <alignment horizontal="center"/>
    </xf>
    <xf numFmtId="3" fontId="0" fillId="0" borderId="33" xfId="0" applyNumberFormat="1" applyBorder="1" applyAlignment="1">
      <alignment horizontal="center"/>
    </xf>
    <xf numFmtId="0" fontId="0" fillId="0" borderId="32" xfId="0" applyBorder="1" applyAlignment="1">
      <alignment horizontal="center"/>
    </xf>
    <xf numFmtId="9" fontId="1" fillId="2" borderId="18" xfId="1" applyFont="1" applyFill="1" applyBorder="1" applyAlignment="1">
      <alignment horizontal="center"/>
    </xf>
    <xf numFmtId="9" fontId="0" fillId="0" borderId="16" xfId="1" applyFont="1" applyBorder="1" applyAlignment="1">
      <alignment horizontal="center"/>
    </xf>
    <xf numFmtId="9" fontId="0" fillId="0" borderId="2" xfId="1" applyFon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2" xfId="1" applyFont="1" applyBorder="1" applyAlignment="1">
      <alignment horizontal="center"/>
    </xf>
    <xf numFmtId="9" fontId="1" fillId="2" borderId="5" xfId="1" applyFont="1" applyFill="1" applyBorder="1" applyAlignment="1">
      <alignment horizontal="center"/>
    </xf>
    <xf numFmtId="9" fontId="0" fillId="0" borderId="16" xfId="0" applyNumberFormat="1" applyBorder="1" applyAlignment="1">
      <alignment horizontal="center"/>
    </xf>
    <xf numFmtId="9" fontId="0" fillId="0" borderId="32" xfId="0" applyNumberFormat="1" applyBorder="1" applyAlignment="1">
      <alignment horizontal="center"/>
    </xf>
    <xf numFmtId="9" fontId="1" fillId="3" borderId="8" xfId="1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1F313-2D6C-4D8B-98F7-08F0D4646B56}">
  <dimension ref="A1:N311"/>
  <sheetViews>
    <sheetView tabSelected="1" zoomScale="142" zoomScaleNormal="142" workbookViewId="0"/>
  </sheetViews>
  <sheetFormatPr baseColWidth="10" defaultRowHeight="15" x14ac:dyDescent="0.25"/>
  <cols>
    <col min="1" max="1" width="28.85546875" customWidth="1"/>
    <col min="2" max="2" width="9.28515625" customWidth="1"/>
    <col min="3" max="3" width="9" bestFit="1" customWidth="1"/>
    <col min="4" max="4" width="13.42578125" customWidth="1"/>
    <col min="5" max="6" width="9.5703125" bestFit="1" customWidth="1"/>
    <col min="7" max="7" width="7.28515625" customWidth="1"/>
    <col min="8" max="8" width="12.85546875" customWidth="1"/>
    <col min="9" max="10" width="9.5703125" bestFit="1" customWidth="1"/>
    <col min="11" max="11" width="7.7109375" bestFit="1" customWidth="1"/>
    <col min="12" max="12" width="12.85546875" customWidth="1"/>
    <col min="13" max="13" width="11.28515625" bestFit="1" customWidth="1"/>
    <col min="14" max="14" width="10.28515625" bestFit="1" customWidth="1"/>
  </cols>
  <sheetData>
    <row r="1" spans="1:14" ht="15.75" x14ac:dyDescent="0.25">
      <c r="A1" s="6" t="s">
        <v>79</v>
      </c>
    </row>
    <row r="2" spans="1:14" x14ac:dyDescent="0.25">
      <c r="A2" s="7" t="s">
        <v>80</v>
      </c>
    </row>
    <row r="3" spans="1:14" ht="15.75" thickBot="1" x14ac:dyDescent="0.3"/>
    <row r="4" spans="1:14" ht="15.75" thickBot="1" x14ac:dyDescent="0.3">
      <c r="A4" s="32"/>
      <c r="B4" s="64" t="s">
        <v>81</v>
      </c>
      <c r="C4" s="65"/>
      <c r="D4" s="65"/>
      <c r="E4" s="65"/>
      <c r="F4" s="65"/>
      <c r="G4" s="64" t="s">
        <v>82</v>
      </c>
      <c r="H4" s="65"/>
      <c r="I4" s="65"/>
      <c r="J4" s="66"/>
      <c r="K4" s="62" t="s">
        <v>84</v>
      </c>
      <c r="L4" s="62"/>
      <c r="M4" s="62"/>
      <c r="N4" s="63"/>
    </row>
    <row r="5" spans="1:14" ht="45.75" thickBot="1" x14ac:dyDescent="0.3">
      <c r="A5" s="34" t="s">
        <v>87</v>
      </c>
      <c r="B5" s="10" t="s">
        <v>85</v>
      </c>
      <c r="C5" s="11" t="s">
        <v>88</v>
      </c>
      <c r="D5" s="11" t="s">
        <v>73</v>
      </c>
      <c r="E5" s="11" t="s">
        <v>76</v>
      </c>
      <c r="F5" s="12" t="s">
        <v>78</v>
      </c>
      <c r="G5" s="26" t="s">
        <v>86</v>
      </c>
      <c r="H5" s="11" t="s">
        <v>73</v>
      </c>
      <c r="I5" s="11" t="s">
        <v>76</v>
      </c>
      <c r="J5" s="27" t="s">
        <v>78</v>
      </c>
      <c r="K5" s="10" t="s">
        <v>83</v>
      </c>
      <c r="L5" s="11" t="s">
        <v>74</v>
      </c>
      <c r="M5" s="11" t="s">
        <v>75</v>
      </c>
      <c r="N5" s="12" t="s">
        <v>77</v>
      </c>
    </row>
    <row r="6" spans="1:14" x14ac:dyDescent="0.25">
      <c r="A6" s="33" t="s">
        <v>32</v>
      </c>
      <c r="B6" s="21">
        <v>2</v>
      </c>
      <c r="C6" s="53">
        <f>B6/K6</f>
        <v>0.4</v>
      </c>
      <c r="D6" s="22">
        <v>1395000</v>
      </c>
      <c r="E6" s="22">
        <v>1420000</v>
      </c>
      <c r="F6" s="23">
        <v>1370000</v>
      </c>
      <c r="G6" s="8">
        <v>3</v>
      </c>
      <c r="H6" s="9">
        <v>1506666.6666666667</v>
      </c>
      <c r="I6" s="9">
        <v>1800000</v>
      </c>
      <c r="J6" s="9">
        <v>1300000</v>
      </c>
      <c r="K6" s="21">
        <f>B6+G6</f>
        <v>5</v>
      </c>
      <c r="L6" s="22">
        <v>1462000</v>
      </c>
      <c r="M6" s="22">
        <v>1800000</v>
      </c>
      <c r="N6" s="23">
        <v>1300000</v>
      </c>
    </row>
    <row r="7" spans="1:14" ht="15.75" thickBot="1" x14ac:dyDescent="0.3">
      <c r="A7" s="29" t="s">
        <v>0</v>
      </c>
      <c r="B7" s="30">
        <v>2</v>
      </c>
      <c r="C7" s="54">
        <f>B7/K7</f>
        <v>0.4</v>
      </c>
      <c r="D7" s="14">
        <v>1395000</v>
      </c>
      <c r="E7" s="14">
        <v>1420000</v>
      </c>
      <c r="F7" s="31">
        <v>1370000</v>
      </c>
      <c r="G7" s="13">
        <v>3</v>
      </c>
      <c r="H7" s="14">
        <v>1506666.6666666667</v>
      </c>
      <c r="I7" s="14">
        <v>1800000</v>
      </c>
      <c r="J7" s="14">
        <v>1300000</v>
      </c>
      <c r="K7" s="30">
        <v>5</v>
      </c>
      <c r="L7" s="14">
        <v>1462000</v>
      </c>
      <c r="M7" s="14">
        <v>1800000</v>
      </c>
      <c r="N7" s="31">
        <v>1300000</v>
      </c>
    </row>
    <row r="8" spans="1:14" x14ac:dyDescent="0.25">
      <c r="A8" s="46" t="s">
        <v>70</v>
      </c>
      <c r="B8" s="21">
        <v>6</v>
      </c>
      <c r="C8" s="53">
        <f>B8/K8</f>
        <v>0.54545454545454541</v>
      </c>
      <c r="D8" s="22">
        <v>449233.33333333331</v>
      </c>
      <c r="E8" s="22">
        <v>466900</v>
      </c>
      <c r="F8" s="23">
        <v>445000</v>
      </c>
      <c r="G8" s="37">
        <v>5</v>
      </c>
      <c r="H8" s="22">
        <v>446400</v>
      </c>
      <c r="I8" s="22">
        <v>448500</v>
      </c>
      <c r="J8" s="22">
        <v>445000</v>
      </c>
      <c r="K8" s="21">
        <f>B8+G8</f>
        <v>11</v>
      </c>
      <c r="L8" s="22">
        <v>447945.45454545453</v>
      </c>
      <c r="M8" s="22">
        <v>466900</v>
      </c>
      <c r="N8" s="23">
        <v>445000</v>
      </c>
    </row>
    <row r="9" spans="1:14" x14ac:dyDescent="0.25">
      <c r="A9" s="47" t="s">
        <v>9</v>
      </c>
      <c r="B9" s="24">
        <v>1</v>
      </c>
      <c r="C9" s="55">
        <f>B9/K9</f>
        <v>1</v>
      </c>
      <c r="D9" s="3">
        <v>466900</v>
      </c>
      <c r="E9" s="3">
        <v>466900</v>
      </c>
      <c r="F9" s="25">
        <v>466900</v>
      </c>
      <c r="G9" s="2"/>
      <c r="H9" s="3"/>
      <c r="I9" s="3"/>
      <c r="J9" s="3"/>
      <c r="K9" s="24">
        <v>1</v>
      </c>
      <c r="L9" s="3">
        <v>466900</v>
      </c>
      <c r="M9" s="3">
        <v>466900</v>
      </c>
      <c r="N9" s="25">
        <v>466900</v>
      </c>
    </row>
    <row r="10" spans="1:14" x14ac:dyDescent="0.25">
      <c r="A10" s="47" t="s">
        <v>0</v>
      </c>
      <c r="B10" s="24"/>
      <c r="C10" s="56"/>
      <c r="D10" s="3"/>
      <c r="E10" s="3"/>
      <c r="F10" s="25"/>
      <c r="G10" s="2">
        <v>1</v>
      </c>
      <c r="H10" s="3">
        <v>448500</v>
      </c>
      <c r="I10" s="3">
        <v>448500</v>
      </c>
      <c r="J10" s="3">
        <v>448500</v>
      </c>
      <c r="K10" s="24">
        <v>1</v>
      </c>
      <c r="L10" s="3">
        <v>448500</v>
      </c>
      <c r="M10" s="3">
        <v>448500</v>
      </c>
      <c r="N10" s="25">
        <v>448500</v>
      </c>
    </row>
    <row r="11" spans="1:14" x14ac:dyDescent="0.25">
      <c r="A11" s="47" t="s">
        <v>17</v>
      </c>
      <c r="B11" s="24">
        <v>3</v>
      </c>
      <c r="C11" s="55">
        <f>B11/K11</f>
        <v>0.75</v>
      </c>
      <c r="D11" s="3">
        <v>446166.66666666669</v>
      </c>
      <c r="E11" s="3">
        <v>448500</v>
      </c>
      <c r="F11" s="25">
        <v>445000</v>
      </c>
      <c r="G11" s="2">
        <v>1</v>
      </c>
      <c r="H11" s="3">
        <v>448500</v>
      </c>
      <c r="I11" s="3">
        <v>448500</v>
      </c>
      <c r="J11" s="3">
        <v>448500</v>
      </c>
      <c r="K11" s="24">
        <v>4</v>
      </c>
      <c r="L11" s="3">
        <v>446750</v>
      </c>
      <c r="M11" s="3">
        <v>448500</v>
      </c>
      <c r="N11" s="25">
        <v>445000</v>
      </c>
    </row>
    <row r="12" spans="1:14" ht="15.75" thickBot="1" x14ac:dyDescent="0.3">
      <c r="A12" s="48" t="s">
        <v>11</v>
      </c>
      <c r="B12" s="49">
        <v>2</v>
      </c>
      <c r="C12" s="57">
        <f>B12/K12</f>
        <v>0.4</v>
      </c>
      <c r="D12" s="50">
        <v>445000</v>
      </c>
      <c r="E12" s="50">
        <v>445000</v>
      </c>
      <c r="F12" s="51">
        <v>445000</v>
      </c>
      <c r="G12" s="52">
        <v>3</v>
      </c>
      <c r="H12" s="50">
        <v>445000</v>
      </c>
      <c r="I12" s="50">
        <v>445000</v>
      </c>
      <c r="J12" s="50">
        <v>445000</v>
      </c>
      <c r="K12" s="49">
        <v>5</v>
      </c>
      <c r="L12" s="50">
        <v>445000</v>
      </c>
      <c r="M12" s="50">
        <v>445000</v>
      </c>
      <c r="N12" s="51">
        <v>445000</v>
      </c>
    </row>
    <row r="13" spans="1:14" x14ac:dyDescent="0.25">
      <c r="A13" s="33" t="s">
        <v>58</v>
      </c>
      <c r="B13" s="35"/>
      <c r="C13" s="58"/>
      <c r="D13" s="9"/>
      <c r="E13" s="9"/>
      <c r="F13" s="36"/>
      <c r="G13" s="8">
        <v>2</v>
      </c>
      <c r="H13" s="9">
        <v>923519.89500000002</v>
      </c>
      <c r="I13" s="9">
        <v>957039.79</v>
      </c>
      <c r="J13" s="9">
        <v>890000</v>
      </c>
      <c r="K13" s="35">
        <f>B13+G13</f>
        <v>2</v>
      </c>
      <c r="L13" s="9">
        <v>923519.89500000002</v>
      </c>
      <c r="M13" s="9">
        <v>957039.79</v>
      </c>
      <c r="N13" s="36">
        <v>890000</v>
      </c>
    </row>
    <row r="14" spans="1:14" ht="15.75" thickBot="1" x14ac:dyDescent="0.3">
      <c r="A14" s="29" t="s">
        <v>11</v>
      </c>
      <c r="B14" s="30"/>
      <c r="C14" s="59"/>
      <c r="D14" s="14"/>
      <c r="E14" s="14"/>
      <c r="F14" s="31"/>
      <c r="G14" s="13">
        <v>2</v>
      </c>
      <c r="H14" s="14">
        <v>923519.89500000002</v>
      </c>
      <c r="I14" s="14">
        <v>957039.79</v>
      </c>
      <c r="J14" s="14">
        <v>890000</v>
      </c>
      <c r="K14" s="30">
        <v>2</v>
      </c>
      <c r="L14" s="14">
        <v>923519.89500000002</v>
      </c>
      <c r="M14" s="14">
        <v>957039.79</v>
      </c>
      <c r="N14" s="31">
        <v>890000</v>
      </c>
    </row>
    <row r="15" spans="1:14" x14ac:dyDescent="0.25">
      <c r="A15" s="46" t="s">
        <v>38</v>
      </c>
      <c r="B15" s="21">
        <v>19</v>
      </c>
      <c r="C15" s="53">
        <f>B15/K15</f>
        <v>0.38775510204081631</v>
      </c>
      <c r="D15" s="22">
        <v>663142.62157894741</v>
      </c>
      <c r="E15" s="22">
        <v>827709</v>
      </c>
      <c r="F15" s="23">
        <v>571988</v>
      </c>
      <c r="G15" s="37">
        <v>30</v>
      </c>
      <c r="H15" s="22">
        <v>679694.13566666667</v>
      </c>
      <c r="I15" s="22">
        <v>898079</v>
      </c>
      <c r="J15" s="22">
        <v>486614</v>
      </c>
      <c r="K15" s="21">
        <f>B15+G15</f>
        <v>49</v>
      </c>
      <c r="L15" s="22">
        <v>673276.20163265313</v>
      </c>
      <c r="M15" s="22">
        <v>898079</v>
      </c>
      <c r="N15" s="23">
        <v>486614</v>
      </c>
    </row>
    <row r="16" spans="1:14" x14ac:dyDescent="0.25">
      <c r="A16" s="47" t="s">
        <v>9</v>
      </c>
      <c r="B16" s="24"/>
      <c r="C16" s="56"/>
      <c r="D16" s="3"/>
      <c r="E16" s="3"/>
      <c r="F16" s="25"/>
      <c r="G16" s="2">
        <v>1</v>
      </c>
      <c r="H16" s="3">
        <v>743217.64</v>
      </c>
      <c r="I16" s="3">
        <v>743217.64</v>
      </c>
      <c r="J16" s="3">
        <v>743217.64</v>
      </c>
      <c r="K16" s="24">
        <v>1</v>
      </c>
      <c r="L16" s="3">
        <v>743217.64</v>
      </c>
      <c r="M16" s="3">
        <v>743217.64</v>
      </c>
      <c r="N16" s="25">
        <v>743217.64</v>
      </c>
    </row>
    <row r="17" spans="1:14" x14ac:dyDescent="0.25">
      <c r="A17" s="47" t="s">
        <v>17</v>
      </c>
      <c r="B17" s="24">
        <v>17</v>
      </c>
      <c r="C17" s="55">
        <f t="shared" ref="C17:C19" si="0">B17/K17</f>
        <v>0.65384615384615385</v>
      </c>
      <c r="D17" s="3">
        <v>666547.87117647065</v>
      </c>
      <c r="E17" s="3">
        <v>827709</v>
      </c>
      <c r="F17" s="25">
        <v>571988</v>
      </c>
      <c r="G17" s="2">
        <v>9</v>
      </c>
      <c r="H17" s="3">
        <v>618888.88888888888</v>
      </c>
      <c r="I17" s="3">
        <v>650000</v>
      </c>
      <c r="J17" s="3">
        <v>560000</v>
      </c>
      <c r="K17" s="24">
        <v>26</v>
      </c>
      <c r="L17" s="3">
        <v>650050.5311538463</v>
      </c>
      <c r="M17" s="3">
        <v>827709</v>
      </c>
      <c r="N17" s="25">
        <v>560000</v>
      </c>
    </row>
    <row r="18" spans="1:14" x14ac:dyDescent="0.25">
      <c r="A18" s="47" t="s">
        <v>23</v>
      </c>
      <c r="B18" s="24">
        <v>1</v>
      </c>
      <c r="C18" s="55">
        <f t="shared" si="0"/>
        <v>0.5</v>
      </c>
      <c r="D18" s="3">
        <v>600000</v>
      </c>
      <c r="E18" s="3">
        <v>600000</v>
      </c>
      <c r="F18" s="25">
        <v>600000</v>
      </c>
      <c r="G18" s="2">
        <v>1</v>
      </c>
      <c r="H18" s="3">
        <v>486614</v>
      </c>
      <c r="I18" s="3">
        <v>486614</v>
      </c>
      <c r="J18" s="3">
        <v>486614</v>
      </c>
      <c r="K18" s="24">
        <v>2</v>
      </c>
      <c r="L18" s="3">
        <v>543307</v>
      </c>
      <c r="M18" s="3">
        <v>600000</v>
      </c>
      <c r="N18" s="25">
        <v>486614</v>
      </c>
    </row>
    <row r="19" spans="1:14" x14ac:dyDescent="0.25">
      <c r="A19" s="47" t="s">
        <v>27</v>
      </c>
      <c r="B19" s="24">
        <v>1</v>
      </c>
      <c r="C19" s="55">
        <f t="shared" si="0"/>
        <v>0.25</v>
      </c>
      <c r="D19" s="3">
        <v>668396</v>
      </c>
      <c r="E19" s="3">
        <v>668396</v>
      </c>
      <c r="F19" s="25">
        <v>668396</v>
      </c>
      <c r="G19" s="2">
        <v>3</v>
      </c>
      <c r="H19" s="3">
        <v>728585</v>
      </c>
      <c r="I19" s="3">
        <v>790000</v>
      </c>
      <c r="J19" s="3">
        <v>652157</v>
      </c>
      <c r="K19" s="24">
        <v>4</v>
      </c>
      <c r="L19" s="3">
        <v>713537.75</v>
      </c>
      <c r="M19" s="3">
        <v>790000</v>
      </c>
      <c r="N19" s="25">
        <v>652157</v>
      </c>
    </row>
    <row r="20" spans="1:14" x14ac:dyDescent="0.25">
      <c r="A20" s="47" t="s">
        <v>11</v>
      </c>
      <c r="B20" s="24"/>
      <c r="C20" s="56"/>
      <c r="D20" s="3"/>
      <c r="E20" s="3"/>
      <c r="F20" s="25"/>
      <c r="G20" s="2">
        <v>15</v>
      </c>
      <c r="H20" s="3">
        <v>719302.49533333327</v>
      </c>
      <c r="I20" s="3">
        <v>898079</v>
      </c>
      <c r="J20" s="3">
        <v>562300</v>
      </c>
      <c r="K20" s="24">
        <v>15</v>
      </c>
      <c r="L20" s="3">
        <v>719302.49533333327</v>
      </c>
      <c r="M20" s="3">
        <v>898079</v>
      </c>
      <c r="N20" s="25">
        <v>562300</v>
      </c>
    </row>
    <row r="21" spans="1:14" ht="15.75" thickBot="1" x14ac:dyDescent="0.3">
      <c r="A21" s="48" t="s">
        <v>33</v>
      </c>
      <c r="B21" s="49"/>
      <c r="C21" s="60"/>
      <c r="D21" s="50"/>
      <c r="E21" s="50"/>
      <c r="F21" s="51"/>
      <c r="G21" s="52">
        <v>1</v>
      </c>
      <c r="H21" s="50">
        <v>615700</v>
      </c>
      <c r="I21" s="50">
        <v>615700</v>
      </c>
      <c r="J21" s="50">
        <v>615700</v>
      </c>
      <c r="K21" s="49">
        <v>1</v>
      </c>
      <c r="L21" s="50">
        <v>615700</v>
      </c>
      <c r="M21" s="50">
        <v>615700</v>
      </c>
      <c r="N21" s="51">
        <v>615700</v>
      </c>
    </row>
    <row r="22" spans="1:14" x14ac:dyDescent="0.25">
      <c r="A22" s="33" t="s">
        <v>12</v>
      </c>
      <c r="B22" s="35">
        <v>269</v>
      </c>
      <c r="C22" s="58">
        <f>B22/K22</f>
        <v>0.65931372549019607</v>
      </c>
      <c r="D22" s="9">
        <v>753109.88085501886</v>
      </c>
      <c r="E22" s="9">
        <v>1060233</v>
      </c>
      <c r="F22" s="36">
        <v>535000</v>
      </c>
      <c r="G22" s="8">
        <v>139</v>
      </c>
      <c r="H22" s="9">
        <v>758598.30215827352</v>
      </c>
      <c r="I22" s="9">
        <v>1027617</v>
      </c>
      <c r="J22" s="9">
        <v>530000</v>
      </c>
      <c r="K22" s="35">
        <f>B22+G22</f>
        <v>408</v>
      </c>
      <c r="L22" s="9">
        <v>754979.71066176449</v>
      </c>
      <c r="M22" s="9">
        <v>1060233</v>
      </c>
      <c r="N22" s="36">
        <v>530000</v>
      </c>
    </row>
    <row r="23" spans="1:14" x14ac:dyDescent="0.25">
      <c r="A23" s="28" t="s">
        <v>9</v>
      </c>
      <c r="B23" s="24">
        <v>13</v>
      </c>
      <c r="C23" s="55">
        <f t="shared" ref="C23:C28" si="1">B23/K23</f>
        <v>0.56521739130434778</v>
      </c>
      <c r="D23" s="3">
        <v>758455.98538461537</v>
      </c>
      <c r="E23" s="3">
        <v>879992.01</v>
      </c>
      <c r="F23" s="25">
        <v>640000</v>
      </c>
      <c r="G23" s="2">
        <v>10</v>
      </c>
      <c r="H23" s="3">
        <v>794650.34400000004</v>
      </c>
      <c r="I23" s="3">
        <v>864586</v>
      </c>
      <c r="J23" s="3">
        <v>720000</v>
      </c>
      <c r="K23" s="24">
        <v>23</v>
      </c>
      <c r="L23" s="3">
        <v>774192.66304347827</v>
      </c>
      <c r="M23" s="3">
        <v>879992.01</v>
      </c>
      <c r="N23" s="25">
        <v>640000</v>
      </c>
    </row>
    <row r="24" spans="1:14" x14ac:dyDescent="0.25">
      <c r="A24" s="28" t="s">
        <v>17</v>
      </c>
      <c r="B24" s="24">
        <v>133</v>
      </c>
      <c r="C24" s="55">
        <f t="shared" si="1"/>
        <v>0.76878612716763006</v>
      </c>
      <c r="D24" s="3">
        <v>760734.14812030073</v>
      </c>
      <c r="E24" s="3">
        <v>1060233</v>
      </c>
      <c r="F24" s="25">
        <v>596490</v>
      </c>
      <c r="G24" s="2">
        <v>40</v>
      </c>
      <c r="H24" s="3">
        <v>770093.54125000001</v>
      </c>
      <c r="I24" s="3">
        <v>1024896.97</v>
      </c>
      <c r="J24" s="3">
        <v>606600</v>
      </c>
      <c r="K24" s="24">
        <v>173</v>
      </c>
      <c r="L24" s="3">
        <v>762898.16965317912</v>
      </c>
      <c r="M24" s="3">
        <v>1060233</v>
      </c>
      <c r="N24" s="25">
        <v>596490</v>
      </c>
    </row>
    <row r="25" spans="1:14" x14ac:dyDescent="0.25">
      <c r="A25" s="28" t="s">
        <v>23</v>
      </c>
      <c r="B25" s="24">
        <v>73</v>
      </c>
      <c r="C25" s="55">
        <f t="shared" si="1"/>
        <v>0.71568627450980393</v>
      </c>
      <c r="D25" s="3">
        <v>764032.76575342473</v>
      </c>
      <c r="E25" s="3">
        <v>950300.24</v>
      </c>
      <c r="F25" s="25">
        <v>535000</v>
      </c>
      <c r="G25" s="2">
        <v>29</v>
      </c>
      <c r="H25" s="3">
        <v>752776.17586206901</v>
      </c>
      <c r="I25" s="3">
        <v>983910.6</v>
      </c>
      <c r="J25" s="3">
        <v>560000</v>
      </c>
      <c r="K25" s="24">
        <v>102</v>
      </c>
      <c r="L25" s="3">
        <v>760832.36274509819</v>
      </c>
      <c r="M25" s="3">
        <v>983910.6</v>
      </c>
      <c r="N25" s="25">
        <v>535000</v>
      </c>
    </row>
    <row r="26" spans="1:14" x14ac:dyDescent="0.25">
      <c r="A26" s="28" t="s">
        <v>27</v>
      </c>
      <c r="B26" s="24">
        <v>10</v>
      </c>
      <c r="C26" s="55">
        <f t="shared" si="1"/>
        <v>0.2857142857142857</v>
      </c>
      <c r="D26" s="3">
        <v>792522.24699999997</v>
      </c>
      <c r="E26" s="3">
        <v>886236</v>
      </c>
      <c r="F26" s="25">
        <v>693269</v>
      </c>
      <c r="G26" s="2">
        <v>25</v>
      </c>
      <c r="H26" s="3">
        <v>783313.02160000009</v>
      </c>
      <c r="I26" s="3">
        <v>1027617</v>
      </c>
      <c r="J26" s="3">
        <v>580000</v>
      </c>
      <c r="K26" s="24">
        <v>35</v>
      </c>
      <c r="L26" s="3">
        <v>785944.22885714285</v>
      </c>
      <c r="M26" s="3">
        <v>1027617</v>
      </c>
      <c r="N26" s="25">
        <v>580000</v>
      </c>
    </row>
    <row r="27" spans="1:14" x14ac:dyDescent="0.25">
      <c r="A27" s="28" t="s">
        <v>30</v>
      </c>
      <c r="B27" s="24">
        <v>13</v>
      </c>
      <c r="C27" s="55">
        <f t="shared" si="1"/>
        <v>0.8666666666666667</v>
      </c>
      <c r="D27" s="3">
        <v>639634.01230769232</v>
      </c>
      <c r="E27" s="3">
        <v>750941.16</v>
      </c>
      <c r="F27" s="25">
        <v>575400</v>
      </c>
      <c r="G27" s="2">
        <v>2</v>
      </c>
      <c r="H27" s="3">
        <v>722029</v>
      </c>
      <c r="I27" s="3">
        <v>722029</v>
      </c>
      <c r="J27" s="3">
        <v>722029</v>
      </c>
      <c r="K27" s="24">
        <v>15</v>
      </c>
      <c r="L27" s="3">
        <v>650620.01066666667</v>
      </c>
      <c r="M27" s="3">
        <v>750941.16</v>
      </c>
      <c r="N27" s="25">
        <v>575400</v>
      </c>
    </row>
    <row r="28" spans="1:14" x14ac:dyDescent="0.25">
      <c r="A28" s="28" t="s">
        <v>11</v>
      </c>
      <c r="B28" s="24">
        <v>14</v>
      </c>
      <c r="C28" s="55">
        <f t="shared" si="1"/>
        <v>0.4</v>
      </c>
      <c r="D28" s="3">
        <v>724614.41071428568</v>
      </c>
      <c r="E28" s="3">
        <v>831380</v>
      </c>
      <c r="F28" s="25">
        <v>585000</v>
      </c>
      <c r="G28" s="2">
        <v>21</v>
      </c>
      <c r="H28" s="3">
        <v>737045.92142857146</v>
      </c>
      <c r="I28" s="3">
        <v>978211.26</v>
      </c>
      <c r="J28" s="3">
        <v>530000</v>
      </c>
      <c r="K28" s="24">
        <v>35</v>
      </c>
      <c r="L28" s="3">
        <v>732073.31714285724</v>
      </c>
      <c r="M28" s="3">
        <v>978211.26</v>
      </c>
      <c r="N28" s="25">
        <v>530000</v>
      </c>
    </row>
    <row r="29" spans="1:14" x14ac:dyDescent="0.25">
      <c r="A29" s="28" t="s">
        <v>42</v>
      </c>
      <c r="B29" s="24"/>
      <c r="C29" s="56"/>
      <c r="D29" s="3"/>
      <c r="E29" s="3"/>
      <c r="F29" s="25"/>
      <c r="G29" s="2">
        <v>1</v>
      </c>
      <c r="H29" s="3">
        <v>850000</v>
      </c>
      <c r="I29" s="3">
        <v>850000</v>
      </c>
      <c r="J29" s="3">
        <v>850000</v>
      </c>
      <c r="K29" s="24">
        <v>1</v>
      </c>
      <c r="L29" s="3">
        <v>850000</v>
      </c>
      <c r="M29" s="3">
        <v>850000</v>
      </c>
      <c r="N29" s="25">
        <v>850000</v>
      </c>
    </row>
    <row r="30" spans="1:14" ht="15.75" thickBot="1" x14ac:dyDescent="0.3">
      <c r="A30" s="29" t="s">
        <v>33</v>
      </c>
      <c r="B30" s="30">
        <v>13</v>
      </c>
      <c r="C30" s="54">
        <f>B30/K30</f>
        <v>0.54166666666666663</v>
      </c>
      <c r="D30" s="14">
        <v>722271.55076923082</v>
      </c>
      <c r="E30" s="14">
        <v>767263</v>
      </c>
      <c r="F30" s="31">
        <v>670000</v>
      </c>
      <c r="G30" s="13">
        <v>11</v>
      </c>
      <c r="H30" s="14">
        <v>682687.44727272727</v>
      </c>
      <c r="I30" s="14">
        <v>846682.67</v>
      </c>
      <c r="J30" s="14">
        <v>565900</v>
      </c>
      <c r="K30" s="30">
        <v>24</v>
      </c>
      <c r="L30" s="14">
        <v>704128.83666666655</v>
      </c>
      <c r="M30" s="14">
        <v>846682.67</v>
      </c>
      <c r="N30" s="31">
        <v>565900</v>
      </c>
    </row>
    <row r="31" spans="1:14" x14ac:dyDescent="0.25">
      <c r="A31" s="46" t="s">
        <v>14</v>
      </c>
      <c r="B31" s="21">
        <v>242</v>
      </c>
      <c r="C31" s="53">
        <f>B31/K31</f>
        <v>0.51489361702127656</v>
      </c>
      <c r="D31" s="22">
        <v>879623.24896694208</v>
      </c>
      <c r="E31" s="22">
        <v>1233342.73</v>
      </c>
      <c r="F31" s="23">
        <v>646991</v>
      </c>
      <c r="G31" s="37">
        <v>228</v>
      </c>
      <c r="H31" s="22">
        <v>875732.23671052628</v>
      </c>
      <c r="I31" s="22">
        <v>1203012.6499999999</v>
      </c>
      <c r="J31" s="22">
        <v>629875</v>
      </c>
      <c r="K31" s="21">
        <f>B31+G31</f>
        <v>470</v>
      </c>
      <c r="L31" s="22">
        <v>877735.69408510637</v>
      </c>
      <c r="M31" s="22">
        <v>1233342.73</v>
      </c>
      <c r="N31" s="23">
        <v>629875</v>
      </c>
    </row>
    <row r="32" spans="1:14" x14ac:dyDescent="0.25">
      <c r="A32" s="47" t="s">
        <v>9</v>
      </c>
      <c r="B32" s="24">
        <v>35</v>
      </c>
      <c r="C32" s="55">
        <f t="shared" ref="C32:C39" si="2">B32/K32</f>
        <v>0.49295774647887325</v>
      </c>
      <c r="D32" s="3">
        <v>876453.26228571427</v>
      </c>
      <c r="E32" s="3">
        <v>1010256</v>
      </c>
      <c r="F32" s="25">
        <v>754400</v>
      </c>
      <c r="G32" s="2">
        <v>36</v>
      </c>
      <c r="H32" s="3">
        <v>870443.95055555552</v>
      </c>
      <c r="I32" s="3">
        <v>1000000</v>
      </c>
      <c r="J32" s="3">
        <v>740621.13</v>
      </c>
      <c r="K32" s="24">
        <v>71</v>
      </c>
      <c r="L32" s="3">
        <v>873406.28732394369</v>
      </c>
      <c r="M32" s="3">
        <v>1010256</v>
      </c>
      <c r="N32" s="25">
        <v>740621.13</v>
      </c>
    </row>
    <row r="33" spans="1:14" x14ac:dyDescent="0.25">
      <c r="A33" s="47" t="s">
        <v>17</v>
      </c>
      <c r="B33" s="24">
        <v>105</v>
      </c>
      <c r="C33" s="55">
        <f t="shared" si="2"/>
        <v>0.66878980891719741</v>
      </c>
      <c r="D33" s="3">
        <v>898726.9578095238</v>
      </c>
      <c r="E33" s="3">
        <v>1195400</v>
      </c>
      <c r="F33" s="25">
        <v>646991</v>
      </c>
      <c r="G33" s="2">
        <v>52</v>
      </c>
      <c r="H33" s="3">
        <v>932290.09923076921</v>
      </c>
      <c r="I33" s="3">
        <v>1150000</v>
      </c>
      <c r="J33" s="3">
        <v>637110.30000000005</v>
      </c>
      <c r="K33" s="24">
        <v>157</v>
      </c>
      <c r="L33" s="3">
        <v>909843.41229299351</v>
      </c>
      <c r="M33" s="3">
        <v>1195400</v>
      </c>
      <c r="N33" s="25">
        <v>637110.30000000005</v>
      </c>
    </row>
    <row r="34" spans="1:14" x14ac:dyDescent="0.25">
      <c r="A34" s="47" t="s">
        <v>23</v>
      </c>
      <c r="B34" s="24">
        <v>48</v>
      </c>
      <c r="C34" s="55">
        <f t="shared" si="2"/>
        <v>0.5393258426966292</v>
      </c>
      <c r="D34" s="3">
        <v>827774.94604166679</v>
      </c>
      <c r="E34" s="3">
        <v>1023441</v>
      </c>
      <c r="F34" s="25">
        <v>661662</v>
      </c>
      <c r="G34" s="2">
        <v>41</v>
      </c>
      <c r="H34" s="3">
        <v>840117.96878048801</v>
      </c>
      <c r="I34" s="3">
        <v>1135637</v>
      </c>
      <c r="J34" s="3">
        <v>700000</v>
      </c>
      <c r="K34" s="24">
        <v>89</v>
      </c>
      <c r="L34" s="3">
        <v>833461.05764044961</v>
      </c>
      <c r="M34" s="3">
        <v>1135637</v>
      </c>
      <c r="N34" s="25">
        <v>661662</v>
      </c>
    </row>
    <row r="35" spans="1:14" x14ac:dyDescent="0.25">
      <c r="A35" s="47" t="s">
        <v>27</v>
      </c>
      <c r="B35" s="24">
        <v>10</v>
      </c>
      <c r="C35" s="55">
        <f t="shared" si="2"/>
        <v>0.21739130434782608</v>
      </c>
      <c r="D35" s="3">
        <v>801834.00800000003</v>
      </c>
      <c r="E35" s="3">
        <v>981207</v>
      </c>
      <c r="F35" s="25">
        <v>708946</v>
      </c>
      <c r="G35" s="2">
        <v>36</v>
      </c>
      <c r="H35" s="3">
        <v>817356.85583333345</v>
      </c>
      <c r="I35" s="3">
        <v>1073090</v>
      </c>
      <c r="J35" s="3">
        <v>650000</v>
      </c>
      <c r="K35" s="24">
        <v>46</v>
      </c>
      <c r="L35" s="3">
        <v>813982.32369565219</v>
      </c>
      <c r="M35" s="3">
        <v>1073090</v>
      </c>
      <c r="N35" s="25">
        <v>650000</v>
      </c>
    </row>
    <row r="36" spans="1:14" x14ac:dyDescent="0.25">
      <c r="A36" s="47" t="s">
        <v>30</v>
      </c>
      <c r="B36" s="24">
        <v>12</v>
      </c>
      <c r="C36" s="55">
        <f t="shared" si="2"/>
        <v>0.52173913043478259</v>
      </c>
      <c r="D36" s="3">
        <v>1160239.6366666665</v>
      </c>
      <c r="E36" s="3">
        <v>1233342.73</v>
      </c>
      <c r="F36" s="25">
        <v>1116726.7</v>
      </c>
      <c r="G36" s="2">
        <v>11</v>
      </c>
      <c r="H36" s="3">
        <v>1149984.3681818182</v>
      </c>
      <c r="I36" s="3">
        <v>1203012.6499999999</v>
      </c>
      <c r="J36" s="3">
        <v>1051626.1399999999</v>
      </c>
      <c r="K36" s="24">
        <v>23</v>
      </c>
      <c r="L36" s="3">
        <v>1155334.9430434783</v>
      </c>
      <c r="M36" s="3">
        <v>1233342.73</v>
      </c>
      <c r="N36" s="25">
        <v>1051626.1399999999</v>
      </c>
    </row>
    <row r="37" spans="1:14" x14ac:dyDescent="0.25">
      <c r="A37" s="47" t="s">
        <v>11</v>
      </c>
      <c r="B37" s="24">
        <v>18</v>
      </c>
      <c r="C37" s="55">
        <f t="shared" si="2"/>
        <v>0.36734693877551022</v>
      </c>
      <c r="D37" s="3">
        <v>823888.61111111112</v>
      </c>
      <c r="E37" s="3">
        <v>920698.46</v>
      </c>
      <c r="F37" s="25">
        <v>715154</v>
      </c>
      <c r="G37" s="2">
        <v>31</v>
      </c>
      <c r="H37" s="3">
        <v>828362.48741935496</v>
      </c>
      <c r="I37" s="3">
        <v>1000474.03</v>
      </c>
      <c r="J37" s="3">
        <v>629875</v>
      </c>
      <c r="K37" s="24">
        <v>49</v>
      </c>
      <c r="L37" s="3">
        <v>826719.02265306108</v>
      </c>
      <c r="M37" s="3">
        <v>1000474.03</v>
      </c>
      <c r="N37" s="25">
        <v>629875</v>
      </c>
    </row>
    <row r="38" spans="1:14" x14ac:dyDescent="0.25">
      <c r="A38" s="47" t="s">
        <v>42</v>
      </c>
      <c r="B38" s="24">
        <v>1</v>
      </c>
      <c r="C38" s="55">
        <f t="shared" si="2"/>
        <v>0.2</v>
      </c>
      <c r="D38" s="3">
        <v>900048.69</v>
      </c>
      <c r="E38" s="3">
        <v>900048.69</v>
      </c>
      <c r="F38" s="25">
        <v>900048.69</v>
      </c>
      <c r="G38" s="2">
        <v>4</v>
      </c>
      <c r="H38" s="3">
        <v>920031.33250000002</v>
      </c>
      <c r="I38" s="3">
        <v>1022124</v>
      </c>
      <c r="J38" s="3">
        <v>810831.53</v>
      </c>
      <c r="K38" s="24">
        <v>5</v>
      </c>
      <c r="L38" s="3">
        <v>916034.80399999989</v>
      </c>
      <c r="M38" s="3">
        <v>1022124</v>
      </c>
      <c r="N38" s="25">
        <v>810831.53</v>
      </c>
    </row>
    <row r="39" spans="1:14" ht="15.75" thickBot="1" x14ac:dyDescent="0.3">
      <c r="A39" s="48" t="s">
        <v>33</v>
      </c>
      <c r="B39" s="49">
        <v>13</v>
      </c>
      <c r="C39" s="57">
        <f t="shared" si="2"/>
        <v>0.43333333333333335</v>
      </c>
      <c r="D39" s="50">
        <v>801705.74461538461</v>
      </c>
      <c r="E39" s="50">
        <v>842580</v>
      </c>
      <c r="F39" s="51">
        <v>740807</v>
      </c>
      <c r="G39" s="52">
        <v>17</v>
      </c>
      <c r="H39" s="50">
        <v>821941.68058823526</v>
      </c>
      <c r="I39" s="50">
        <v>920467</v>
      </c>
      <c r="J39" s="50">
        <v>667700</v>
      </c>
      <c r="K39" s="49">
        <v>30</v>
      </c>
      <c r="L39" s="50">
        <v>813172.77500000014</v>
      </c>
      <c r="M39" s="50">
        <v>920467</v>
      </c>
      <c r="N39" s="51">
        <v>667700</v>
      </c>
    </row>
    <row r="40" spans="1:14" x14ac:dyDescent="0.25">
      <c r="A40" s="33" t="s">
        <v>16</v>
      </c>
      <c r="B40" s="35">
        <v>200</v>
      </c>
      <c r="C40" s="58">
        <f>B40/K40</f>
        <v>0.46620046620046618</v>
      </c>
      <c r="D40" s="9">
        <v>1051354.5064000005</v>
      </c>
      <c r="E40" s="9">
        <v>1520363.21</v>
      </c>
      <c r="F40" s="36">
        <v>790000</v>
      </c>
      <c r="G40" s="8">
        <v>229</v>
      </c>
      <c r="H40" s="9">
        <v>1077335.5775109171</v>
      </c>
      <c r="I40" s="9">
        <v>1500000</v>
      </c>
      <c r="J40" s="9">
        <v>708000</v>
      </c>
      <c r="K40" s="35">
        <f>B40+G40</f>
        <v>429</v>
      </c>
      <c r="L40" s="9">
        <v>1065223.1900466201</v>
      </c>
      <c r="M40" s="9">
        <v>1520363.21</v>
      </c>
      <c r="N40" s="36">
        <v>708000</v>
      </c>
    </row>
    <row r="41" spans="1:14" x14ac:dyDescent="0.25">
      <c r="A41" s="28" t="s">
        <v>9</v>
      </c>
      <c r="B41" s="24">
        <v>28</v>
      </c>
      <c r="C41" s="55">
        <f t="shared" ref="C41:C48" si="3">B41/K41</f>
        <v>0.4</v>
      </c>
      <c r="D41" s="3">
        <v>1072258.7821428573</v>
      </c>
      <c r="E41" s="3">
        <v>1277112.75</v>
      </c>
      <c r="F41" s="25">
        <v>924033.66</v>
      </c>
      <c r="G41" s="2">
        <v>42</v>
      </c>
      <c r="H41" s="3">
        <v>1078033.7492857142</v>
      </c>
      <c r="I41" s="3">
        <v>1458678.99</v>
      </c>
      <c r="J41" s="3">
        <v>813170.96</v>
      </c>
      <c r="K41" s="24">
        <v>70</v>
      </c>
      <c r="L41" s="3">
        <v>1075723.7624285712</v>
      </c>
      <c r="M41" s="3">
        <v>1458678.99</v>
      </c>
      <c r="N41" s="25">
        <v>813170.96</v>
      </c>
    </row>
    <row r="42" spans="1:14" x14ac:dyDescent="0.25">
      <c r="A42" s="28" t="s">
        <v>17</v>
      </c>
      <c r="B42" s="24">
        <v>70</v>
      </c>
      <c r="C42" s="55">
        <f t="shared" si="3"/>
        <v>0.55555555555555558</v>
      </c>
      <c r="D42" s="3">
        <v>1060654.1037142863</v>
      </c>
      <c r="E42" s="3">
        <v>1368281.76</v>
      </c>
      <c r="F42" s="25">
        <v>800000</v>
      </c>
      <c r="G42" s="2">
        <v>56</v>
      </c>
      <c r="H42" s="3">
        <v>1093874.3908928572</v>
      </c>
      <c r="I42" s="3">
        <v>1432782.26</v>
      </c>
      <c r="J42" s="3">
        <v>780661.8</v>
      </c>
      <c r="K42" s="24">
        <v>126</v>
      </c>
      <c r="L42" s="3">
        <v>1075418.6757936513</v>
      </c>
      <c r="M42" s="3">
        <v>1432782.26</v>
      </c>
      <c r="N42" s="25">
        <v>780661.8</v>
      </c>
    </row>
    <row r="43" spans="1:14" x14ac:dyDescent="0.25">
      <c r="A43" s="28" t="s">
        <v>23</v>
      </c>
      <c r="B43" s="24">
        <v>67</v>
      </c>
      <c r="C43" s="55">
        <f t="shared" si="3"/>
        <v>0.62037037037037035</v>
      </c>
      <c r="D43" s="3">
        <v>1022828.5252238805</v>
      </c>
      <c r="E43" s="3">
        <v>1334688.5</v>
      </c>
      <c r="F43" s="25">
        <v>790000</v>
      </c>
      <c r="G43" s="2">
        <v>41</v>
      </c>
      <c r="H43" s="3">
        <v>1018197.4736585367</v>
      </c>
      <c r="I43" s="3">
        <v>1193106.03</v>
      </c>
      <c r="J43" s="3">
        <v>790000</v>
      </c>
      <c r="K43" s="24">
        <v>108</v>
      </c>
      <c r="L43" s="3">
        <v>1021070.4408333332</v>
      </c>
      <c r="M43" s="3">
        <v>1334688.5</v>
      </c>
      <c r="N43" s="25">
        <v>790000</v>
      </c>
    </row>
    <row r="44" spans="1:14" x14ac:dyDescent="0.25">
      <c r="A44" s="28" t="s">
        <v>27</v>
      </c>
      <c r="B44" s="24">
        <v>3</v>
      </c>
      <c r="C44" s="55">
        <f t="shared" si="3"/>
        <v>0.1875</v>
      </c>
      <c r="D44" s="3">
        <v>1100635.5766666667</v>
      </c>
      <c r="E44" s="3">
        <v>1148818.21</v>
      </c>
      <c r="F44" s="25">
        <v>1061505.4099999999</v>
      </c>
      <c r="G44" s="2">
        <v>13</v>
      </c>
      <c r="H44" s="3">
        <v>1065365.81</v>
      </c>
      <c r="I44" s="3">
        <v>1340702.6599999999</v>
      </c>
      <c r="J44" s="3">
        <v>926750.06</v>
      </c>
      <c r="K44" s="24">
        <v>16</v>
      </c>
      <c r="L44" s="3">
        <v>1071978.8912500001</v>
      </c>
      <c r="M44" s="3">
        <v>1340702.6599999999</v>
      </c>
      <c r="N44" s="25">
        <v>926750.06</v>
      </c>
    </row>
    <row r="45" spans="1:14" x14ac:dyDescent="0.25">
      <c r="A45" s="28" t="s">
        <v>30</v>
      </c>
      <c r="B45" s="24">
        <v>2</v>
      </c>
      <c r="C45" s="55">
        <f t="shared" si="3"/>
        <v>0.16666666666666666</v>
      </c>
      <c r="D45" s="3">
        <v>1459703.8399999999</v>
      </c>
      <c r="E45" s="3">
        <v>1520363.21</v>
      </c>
      <c r="F45" s="25">
        <v>1399044.47</v>
      </c>
      <c r="G45" s="2">
        <v>10</v>
      </c>
      <c r="H45" s="3">
        <v>1426205.5679999997</v>
      </c>
      <c r="I45" s="3">
        <v>1500000</v>
      </c>
      <c r="J45" s="3">
        <v>1385849.7</v>
      </c>
      <c r="K45" s="24">
        <v>12</v>
      </c>
      <c r="L45" s="3">
        <v>1431788.6133333333</v>
      </c>
      <c r="M45" s="3">
        <v>1520363.21</v>
      </c>
      <c r="N45" s="25">
        <v>1385849.7</v>
      </c>
    </row>
    <row r="46" spans="1:14" x14ac:dyDescent="0.25">
      <c r="A46" s="28" t="s">
        <v>11</v>
      </c>
      <c r="B46" s="24">
        <v>17</v>
      </c>
      <c r="C46" s="55">
        <f t="shared" si="3"/>
        <v>0.2361111111111111</v>
      </c>
      <c r="D46" s="3">
        <v>1051890.112352941</v>
      </c>
      <c r="E46" s="3">
        <v>1250649.78</v>
      </c>
      <c r="F46" s="25">
        <v>873000</v>
      </c>
      <c r="G46" s="2">
        <v>55</v>
      </c>
      <c r="H46" s="3">
        <v>1063614.362363636</v>
      </c>
      <c r="I46" s="3">
        <v>1400343.71</v>
      </c>
      <c r="J46" s="3">
        <v>708000</v>
      </c>
      <c r="K46" s="24">
        <v>72</v>
      </c>
      <c r="L46" s="3">
        <v>1060846.1366666672</v>
      </c>
      <c r="M46" s="3">
        <v>1400343.71</v>
      </c>
      <c r="N46" s="25">
        <v>708000</v>
      </c>
    </row>
    <row r="47" spans="1:14" x14ac:dyDescent="0.25">
      <c r="A47" s="28" t="s">
        <v>42</v>
      </c>
      <c r="B47" s="24">
        <v>2</v>
      </c>
      <c r="C47" s="55">
        <f t="shared" si="3"/>
        <v>1</v>
      </c>
      <c r="D47" s="3">
        <v>1099926.075</v>
      </c>
      <c r="E47" s="3">
        <v>1133381</v>
      </c>
      <c r="F47" s="25">
        <v>1066471.1499999999</v>
      </c>
      <c r="G47" s="2"/>
      <c r="H47" s="3"/>
      <c r="I47" s="3"/>
      <c r="J47" s="3"/>
      <c r="K47" s="24">
        <v>2</v>
      </c>
      <c r="L47" s="3">
        <v>1099926.075</v>
      </c>
      <c r="M47" s="3">
        <v>1133381</v>
      </c>
      <c r="N47" s="25">
        <v>1066471.1499999999</v>
      </c>
    </row>
    <row r="48" spans="1:14" ht="15.75" thickBot="1" x14ac:dyDescent="0.3">
      <c r="A48" s="29" t="s">
        <v>33</v>
      </c>
      <c r="B48" s="30">
        <v>11</v>
      </c>
      <c r="C48" s="54">
        <f t="shared" si="3"/>
        <v>0.47826086956521741</v>
      </c>
      <c r="D48" s="14">
        <v>1015368.950909091</v>
      </c>
      <c r="E48" s="14">
        <v>1159691.1499999999</v>
      </c>
      <c r="F48" s="31">
        <v>916698</v>
      </c>
      <c r="G48" s="13">
        <v>12</v>
      </c>
      <c r="H48" s="14">
        <v>984897.19416666671</v>
      </c>
      <c r="I48" s="14">
        <v>1291112.51</v>
      </c>
      <c r="J48" s="14">
        <v>879817</v>
      </c>
      <c r="K48" s="30">
        <v>23</v>
      </c>
      <c r="L48" s="14">
        <v>999470.64304347837</v>
      </c>
      <c r="M48" s="14">
        <v>1291112.51</v>
      </c>
      <c r="N48" s="31">
        <v>879817</v>
      </c>
    </row>
    <row r="49" spans="1:14" x14ac:dyDescent="0.25">
      <c r="A49" s="46" t="s">
        <v>19</v>
      </c>
      <c r="B49" s="21">
        <v>247</v>
      </c>
      <c r="C49" s="53">
        <f>B49/K49</f>
        <v>0.57845433255269318</v>
      </c>
      <c r="D49" s="22">
        <v>589199.53995951416</v>
      </c>
      <c r="E49" s="22">
        <v>754440</v>
      </c>
      <c r="F49" s="23">
        <v>532200</v>
      </c>
      <c r="G49" s="37">
        <v>180</v>
      </c>
      <c r="H49" s="22">
        <v>581252.56311111106</v>
      </c>
      <c r="I49" s="22">
        <v>748218.1</v>
      </c>
      <c r="J49" s="22">
        <v>531724</v>
      </c>
      <c r="K49" s="21">
        <f>B49+G49</f>
        <v>427</v>
      </c>
      <c r="L49" s="22">
        <v>585849.5262997658</v>
      </c>
      <c r="M49" s="22">
        <v>754440</v>
      </c>
      <c r="N49" s="23">
        <v>531724</v>
      </c>
    </row>
    <row r="50" spans="1:14" x14ac:dyDescent="0.25">
      <c r="A50" s="47" t="s">
        <v>9</v>
      </c>
      <c r="B50" s="24">
        <v>46</v>
      </c>
      <c r="C50" s="55">
        <f t="shared" ref="C50:C57" si="4">B50/K50</f>
        <v>0.65714285714285714</v>
      </c>
      <c r="D50" s="3">
        <v>584100.18652173912</v>
      </c>
      <c r="E50" s="3">
        <v>629992.55000000005</v>
      </c>
      <c r="F50" s="25">
        <v>536200</v>
      </c>
      <c r="G50" s="2">
        <v>24</v>
      </c>
      <c r="H50" s="3">
        <v>580143.99541666673</v>
      </c>
      <c r="I50" s="3">
        <v>655276</v>
      </c>
      <c r="J50" s="3">
        <v>531724</v>
      </c>
      <c r="K50" s="24">
        <v>70</v>
      </c>
      <c r="L50" s="3">
        <v>582743.77814285713</v>
      </c>
      <c r="M50" s="3">
        <v>655276</v>
      </c>
      <c r="N50" s="25">
        <v>531724</v>
      </c>
    </row>
    <row r="51" spans="1:14" x14ac:dyDescent="0.25">
      <c r="A51" s="47" t="s">
        <v>17</v>
      </c>
      <c r="B51" s="24">
        <v>92</v>
      </c>
      <c r="C51" s="55">
        <f t="shared" si="4"/>
        <v>0.71875</v>
      </c>
      <c r="D51" s="3">
        <v>594926.88869565213</v>
      </c>
      <c r="E51" s="3">
        <v>754440</v>
      </c>
      <c r="F51" s="25">
        <v>532200</v>
      </c>
      <c r="G51" s="2">
        <v>36</v>
      </c>
      <c r="H51" s="3">
        <v>587118.57833333337</v>
      </c>
      <c r="I51" s="3">
        <v>748218.1</v>
      </c>
      <c r="J51" s="3">
        <v>532200</v>
      </c>
      <c r="K51" s="24">
        <v>128</v>
      </c>
      <c r="L51" s="3">
        <v>592730.80140624999</v>
      </c>
      <c r="M51" s="3">
        <v>754440</v>
      </c>
      <c r="N51" s="25">
        <v>532200</v>
      </c>
    </row>
    <row r="52" spans="1:14" x14ac:dyDescent="0.25">
      <c r="A52" s="47" t="s">
        <v>23</v>
      </c>
      <c r="B52" s="24">
        <v>36</v>
      </c>
      <c r="C52" s="55">
        <f t="shared" si="4"/>
        <v>0.73469387755102045</v>
      </c>
      <c r="D52" s="3">
        <v>573199.9611111111</v>
      </c>
      <c r="E52" s="3">
        <v>667458</v>
      </c>
      <c r="F52" s="25">
        <v>536200</v>
      </c>
      <c r="G52" s="2">
        <v>13</v>
      </c>
      <c r="H52" s="3">
        <v>583913.37538461538</v>
      </c>
      <c r="I52" s="3">
        <v>650373.34</v>
      </c>
      <c r="J52" s="3">
        <v>536200</v>
      </c>
      <c r="K52" s="24">
        <v>49</v>
      </c>
      <c r="L52" s="3">
        <v>576042.29551020404</v>
      </c>
      <c r="M52" s="3">
        <v>667458</v>
      </c>
      <c r="N52" s="25">
        <v>536200</v>
      </c>
    </row>
    <row r="53" spans="1:14" x14ac:dyDescent="0.25">
      <c r="A53" s="47" t="s">
        <v>27</v>
      </c>
      <c r="B53" s="24">
        <v>6</v>
      </c>
      <c r="C53" s="55">
        <f t="shared" si="4"/>
        <v>0.2857142857142857</v>
      </c>
      <c r="D53" s="3">
        <v>589626.56166666665</v>
      </c>
      <c r="E53" s="3">
        <v>608055.35</v>
      </c>
      <c r="F53" s="25">
        <v>562168.02</v>
      </c>
      <c r="G53" s="2">
        <v>15</v>
      </c>
      <c r="H53" s="3">
        <v>569154.9</v>
      </c>
      <c r="I53" s="3">
        <v>610486.37</v>
      </c>
      <c r="J53" s="3">
        <v>536200</v>
      </c>
      <c r="K53" s="24">
        <v>21</v>
      </c>
      <c r="L53" s="3">
        <v>575003.94619047618</v>
      </c>
      <c r="M53" s="3">
        <v>610486.37</v>
      </c>
      <c r="N53" s="25">
        <v>536200</v>
      </c>
    </row>
    <row r="54" spans="1:14" x14ac:dyDescent="0.25">
      <c r="A54" s="47" t="s">
        <v>30</v>
      </c>
      <c r="B54" s="24">
        <v>15</v>
      </c>
      <c r="C54" s="55">
        <f t="shared" si="4"/>
        <v>0.55555555555555558</v>
      </c>
      <c r="D54" s="3">
        <v>630305.17666666652</v>
      </c>
      <c r="E54" s="3">
        <v>692450.95</v>
      </c>
      <c r="F54" s="25">
        <v>575400</v>
      </c>
      <c r="G54" s="2">
        <v>12</v>
      </c>
      <c r="H54" s="3">
        <v>635030.24583333323</v>
      </c>
      <c r="I54" s="3">
        <v>683024</v>
      </c>
      <c r="J54" s="3">
        <v>575400</v>
      </c>
      <c r="K54" s="24">
        <v>27</v>
      </c>
      <c r="L54" s="3">
        <v>632405.20740740735</v>
      </c>
      <c r="M54" s="3">
        <v>692450.95</v>
      </c>
      <c r="N54" s="25">
        <v>575400</v>
      </c>
    </row>
    <row r="55" spans="1:14" x14ac:dyDescent="0.25">
      <c r="A55" s="47" t="s">
        <v>11</v>
      </c>
      <c r="B55" s="24">
        <v>38</v>
      </c>
      <c r="C55" s="55">
        <f t="shared" si="4"/>
        <v>0.3619047619047619</v>
      </c>
      <c r="D55" s="3">
        <v>579639.38736842107</v>
      </c>
      <c r="E55" s="3">
        <v>675995</v>
      </c>
      <c r="F55" s="25">
        <v>545794</v>
      </c>
      <c r="G55" s="2">
        <v>67</v>
      </c>
      <c r="H55" s="3">
        <v>571787.18492537318</v>
      </c>
      <c r="I55" s="3">
        <v>675911.03</v>
      </c>
      <c r="J55" s="3">
        <v>536200</v>
      </c>
      <c r="K55" s="24">
        <v>105</v>
      </c>
      <c r="L55" s="3">
        <v>574628.9343809525</v>
      </c>
      <c r="M55" s="3">
        <v>675995</v>
      </c>
      <c r="N55" s="25">
        <v>536200</v>
      </c>
    </row>
    <row r="56" spans="1:14" x14ac:dyDescent="0.25">
      <c r="A56" s="47" t="s">
        <v>42</v>
      </c>
      <c r="B56" s="24">
        <v>2</v>
      </c>
      <c r="C56" s="55">
        <f t="shared" si="4"/>
        <v>0.66666666666666663</v>
      </c>
      <c r="D56" s="3">
        <v>610001</v>
      </c>
      <c r="E56" s="3">
        <v>616834</v>
      </c>
      <c r="F56" s="25">
        <v>603168</v>
      </c>
      <c r="G56" s="2">
        <v>1</v>
      </c>
      <c r="H56" s="3">
        <v>579552.15</v>
      </c>
      <c r="I56" s="3">
        <v>579552.15</v>
      </c>
      <c r="J56" s="3">
        <v>579552.15</v>
      </c>
      <c r="K56" s="24">
        <v>3</v>
      </c>
      <c r="L56" s="3">
        <v>599851.3833333333</v>
      </c>
      <c r="M56" s="3">
        <v>616834</v>
      </c>
      <c r="N56" s="25">
        <v>579552.15</v>
      </c>
    </row>
    <row r="57" spans="1:14" ht="15.75" thickBot="1" x14ac:dyDescent="0.3">
      <c r="A57" s="48" t="s">
        <v>33</v>
      </c>
      <c r="B57" s="49">
        <v>12</v>
      </c>
      <c r="C57" s="57">
        <f t="shared" si="4"/>
        <v>0.5</v>
      </c>
      <c r="D57" s="50">
        <v>588047.47416666662</v>
      </c>
      <c r="E57" s="50">
        <v>650373.34</v>
      </c>
      <c r="F57" s="51">
        <v>536200</v>
      </c>
      <c r="G57" s="52">
        <v>12</v>
      </c>
      <c r="H57" s="50">
        <v>577323.56500000006</v>
      </c>
      <c r="I57" s="50">
        <v>624044</v>
      </c>
      <c r="J57" s="50">
        <v>548166</v>
      </c>
      <c r="K57" s="49">
        <v>24</v>
      </c>
      <c r="L57" s="50">
        <v>582685.5195833334</v>
      </c>
      <c r="M57" s="50">
        <v>650373.34</v>
      </c>
      <c r="N57" s="51">
        <v>536200</v>
      </c>
    </row>
    <row r="58" spans="1:14" x14ac:dyDescent="0.25">
      <c r="A58" s="33" t="s">
        <v>67</v>
      </c>
      <c r="B58" s="35">
        <v>2</v>
      </c>
      <c r="C58" s="58">
        <f>B58/K58</f>
        <v>0.2857142857142857</v>
      </c>
      <c r="D58" s="9">
        <v>459800</v>
      </c>
      <c r="E58" s="9">
        <v>502300</v>
      </c>
      <c r="F58" s="36">
        <v>417300</v>
      </c>
      <c r="G58" s="8">
        <v>5</v>
      </c>
      <c r="H58" s="9">
        <v>454520</v>
      </c>
      <c r="I58" s="9">
        <v>548000</v>
      </c>
      <c r="J58" s="9">
        <v>417300</v>
      </c>
      <c r="K58" s="35">
        <f>B58+G58</f>
        <v>7</v>
      </c>
      <c r="L58" s="9">
        <v>456028.57142857142</v>
      </c>
      <c r="M58" s="9">
        <v>548000</v>
      </c>
      <c r="N58" s="36">
        <v>417300</v>
      </c>
    </row>
    <row r="59" spans="1:14" x14ac:dyDescent="0.25">
      <c r="A59" s="28" t="s">
        <v>27</v>
      </c>
      <c r="B59" s="24">
        <v>1</v>
      </c>
      <c r="C59" s="55">
        <f t="shared" ref="C59:C60" si="5">B59/K59</f>
        <v>0.5</v>
      </c>
      <c r="D59" s="3">
        <v>502300</v>
      </c>
      <c r="E59" s="3">
        <v>502300</v>
      </c>
      <c r="F59" s="25">
        <v>502300</v>
      </c>
      <c r="G59" s="2">
        <v>1</v>
      </c>
      <c r="H59" s="3">
        <v>548000</v>
      </c>
      <c r="I59" s="3">
        <v>548000</v>
      </c>
      <c r="J59" s="3">
        <v>548000</v>
      </c>
      <c r="K59" s="24">
        <v>2</v>
      </c>
      <c r="L59" s="3">
        <v>525150</v>
      </c>
      <c r="M59" s="3">
        <v>548000</v>
      </c>
      <c r="N59" s="25">
        <v>502300</v>
      </c>
    </row>
    <row r="60" spans="1:14" x14ac:dyDescent="0.25">
      <c r="A60" s="28" t="s">
        <v>30</v>
      </c>
      <c r="B60" s="24">
        <v>1</v>
      </c>
      <c r="C60" s="55">
        <f t="shared" si="5"/>
        <v>0.33333333333333331</v>
      </c>
      <c r="D60" s="3">
        <v>417300</v>
      </c>
      <c r="E60" s="3">
        <v>417300</v>
      </c>
      <c r="F60" s="25">
        <v>417300</v>
      </c>
      <c r="G60" s="2">
        <v>2</v>
      </c>
      <c r="H60" s="3">
        <v>417300</v>
      </c>
      <c r="I60" s="3">
        <v>417300</v>
      </c>
      <c r="J60" s="3">
        <v>417300</v>
      </c>
      <c r="K60" s="24">
        <v>3</v>
      </c>
      <c r="L60" s="3">
        <v>417300</v>
      </c>
      <c r="M60" s="3">
        <v>417300</v>
      </c>
      <c r="N60" s="25">
        <v>417300</v>
      </c>
    </row>
    <row r="61" spans="1:14" ht="15.75" thickBot="1" x14ac:dyDescent="0.3">
      <c r="A61" s="29" t="s">
        <v>11</v>
      </c>
      <c r="B61" s="30"/>
      <c r="C61" s="59"/>
      <c r="D61" s="14"/>
      <c r="E61" s="14"/>
      <c r="F61" s="31"/>
      <c r="G61" s="13">
        <v>2</v>
      </c>
      <c r="H61" s="14">
        <v>445000</v>
      </c>
      <c r="I61" s="14">
        <v>445000</v>
      </c>
      <c r="J61" s="14">
        <v>445000</v>
      </c>
      <c r="K61" s="30">
        <v>2</v>
      </c>
      <c r="L61" s="14">
        <v>445000</v>
      </c>
      <c r="M61" s="14">
        <v>445000</v>
      </c>
      <c r="N61" s="31">
        <v>445000</v>
      </c>
    </row>
    <row r="62" spans="1:14" x14ac:dyDescent="0.25">
      <c r="A62" s="46" t="s">
        <v>34</v>
      </c>
      <c r="B62" s="21">
        <v>4</v>
      </c>
      <c r="C62" s="53">
        <f>B62/K62</f>
        <v>0.66666666666666663</v>
      </c>
      <c r="D62" s="22">
        <v>542475</v>
      </c>
      <c r="E62" s="22">
        <v>605000</v>
      </c>
      <c r="F62" s="23">
        <v>475600</v>
      </c>
      <c r="G62" s="37">
        <v>2</v>
      </c>
      <c r="H62" s="22">
        <v>527250</v>
      </c>
      <c r="I62" s="22">
        <v>594500</v>
      </c>
      <c r="J62" s="22">
        <v>460000</v>
      </c>
      <c r="K62" s="21">
        <f>B62+G62</f>
        <v>6</v>
      </c>
      <c r="L62" s="22">
        <v>537400</v>
      </c>
      <c r="M62" s="22">
        <v>605000</v>
      </c>
      <c r="N62" s="23">
        <v>460000</v>
      </c>
    </row>
    <row r="63" spans="1:14" x14ac:dyDescent="0.25">
      <c r="A63" s="47" t="s">
        <v>17</v>
      </c>
      <c r="B63" s="24">
        <v>1</v>
      </c>
      <c r="C63" s="55">
        <f t="shared" ref="C63:C65" si="6">B63/K63</f>
        <v>0.5</v>
      </c>
      <c r="D63" s="3">
        <v>509300</v>
      </c>
      <c r="E63" s="3">
        <v>509300</v>
      </c>
      <c r="F63" s="25">
        <v>509300</v>
      </c>
      <c r="G63" s="2">
        <v>1</v>
      </c>
      <c r="H63" s="3">
        <v>460000</v>
      </c>
      <c r="I63" s="3">
        <v>460000</v>
      </c>
      <c r="J63" s="3">
        <v>460000</v>
      </c>
      <c r="K63" s="24">
        <v>2</v>
      </c>
      <c r="L63" s="3">
        <v>484650</v>
      </c>
      <c r="M63" s="3">
        <v>509300</v>
      </c>
      <c r="N63" s="25">
        <v>460000</v>
      </c>
    </row>
    <row r="64" spans="1:14" x14ac:dyDescent="0.25">
      <c r="A64" s="47" t="s">
        <v>11</v>
      </c>
      <c r="B64" s="24">
        <v>1</v>
      </c>
      <c r="C64" s="55">
        <f t="shared" si="6"/>
        <v>1</v>
      </c>
      <c r="D64" s="3">
        <v>605000</v>
      </c>
      <c r="E64" s="3">
        <v>605000</v>
      </c>
      <c r="F64" s="25">
        <v>605000</v>
      </c>
      <c r="G64" s="2"/>
      <c r="H64" s="3"/>
      <c r="I64" s="3"/>
      <c r="J64" s="3"/>
      <c r="K64" s="24">
        <v>1</v>
      </c>
      <c r="L64" s="3">
        <v>605000</v>
      </c>
      <c r="M64" s="3">
        <v>605000</v>
      </c>
      <c r="N64" s="25">
        <v>605000</v>
      </c>
    </row>
    <row r="65" spans="1:14" ht="15.75" thickBot="1" x14ac:dyDescent="0.3">
      <c r="A65" s="48" t="s">
        <v>33</v>
      </c>
      <c r="B65" s="49">
        <v>2</v>
      </c>
      <c r="C65" s="57">
        <f t="shared" si="6"/>
        <v>0.66666666666666663</v>
      </c>
      <c r="D65" s="50">
        <v>527800</v>
      </c>
      <c r="E65" s="50">
        <v>580000</v>
      </c>
      <c r="F65" s="51">
        <v>475600</v>
      </c>
      <c r="G65" s="52">
        <v>1</v>
      </c>
      <c r="H65" s="50">
        <v>594500</v>
      </c>
      <c r="I65" s="50">
        <v>594500</v>
      </c>
      <c r="J65" s="50">
        <v>594500</v>
      </c>
      <c r="K65" s="49">
        <v>3</v>
      </c>
      <c r="L65" s="50">
        <v>550033.33333333337</v>
      </c>
      <c r="M65" s="50">
        <v>594500</v>
      </c>
      <c r="N65" s="51">
        <v>475600</v>
      </c>
    </row>
    <row r="66" spans="1:14" x14ac:dyDescent="0.25">
      <c r="A66" s="33" t="s">
        <v>1</v>
      </c>
      <c r="B66" s="35">
        <v>17</v>
      </c>
      <c r="C66" s="58">
        <f>B66/K66</f>
        <v>0.68</v>
      </c>
      <c r="D66" s="9">
        <v>885195.07823529409</v>
      </c>
      <c r="E66" s="9">
        <v>965762.29</v>
      </c>
      <c r="F66" s="36">
        <v>820000</v>
      </c>
      <c r="G66" s="8">
        <v>8</v>
      </c>
      <c r="H66" s="9">
        <v>880669.99124999996</v>
      </c>
      <c r="I66" s="9">
        <v>1031997.66</v>
      </c>
      <c r="J66" s="9">
        <v>758929.14</v>
      </c>
      <c r="K66" s="35">
        <f>B66+G66</f>
        <v>25</v>
      </c>
      <c r="L66" s="9">
        <v>883747.05039999995</v>
      </c>
      <c r="M66" s="9">
        <v>1031997.66</v>
      </c>
      <c r="N66" s="36">
        <v>758929.14</v>
      </c>
    </row>
    <row r="67" spans="1:14" x14ac:dyDescent="0.25">
      <c r="A67" s="28" t="s">
        <v>9</v>
      </c>
      <c r="B67" s="24">
        <v>3</v>
      </c>
      <c r="C67" s="55">
        <f>B67/K67</f>
        <v>1</v>
      </c>
      <c r="D67" s="3">
        <v>889173.07666666666</v>
      </c>
      <c r="E67" s="3">
        <v>960000</v>
      </c>
      <c r="F67" s="25">
        <v>820000</v>
      </c>
      <c r="G67" s="2"/>
      <c r="H67" s="3"/>
      <c r="I67" s="3"/>
      <c r="J67" s="3"/>
      <c r="K67" s="24">
        <v>3</v>
      </c>
      <c r="L67" s="3">
        <v>889173.07666666666</v>
      </c>
      <c r="M67" s="3">
        <v>960000</v>
      </c>
      <c r="N67" s="25">
        <v>820000</v>
      </c>
    </row>
    <row r="68" spans="1:14" x14ac:dyDescent="0.25">
      <c r="A68" s="28" t="s">
        <v>0</v>
      </c>
      <c r="B68" s="24"/>
      <c r="C68" s="56"/>
      <c r="D68" s="3"/>
      <c r="E68" s="3"/>
      <c r="F68" s="25"/>
      <c r="G68" s="2">
        <v>1</v>
      </c>
      <c r="H68" s="3">
        <v>1009222.85</v>
      </c>
      <c r="I68" s="3">
        <v>1009222.85</v>
      </c>
      <c r="J68" s="3">
        <v>1009222.85</v>
      </c>
      <c r="K68" s="24">
        <v>1</v>
      </c>
      <c r="L68" s="3">
        <v>1009222.85</v>
      </c>
      <c r="M68" s="3">
        <v>1009222.85</v>
      </c>
      <c r="N68" s="25">
        <v>1009222.85</v>
      </c>
    </row>
    <row r="69" spans="1:14" x14ac:dyDescent="0.25">
      <c r="A69" s="28" t="s">
        <v>17</v>
      </c>
      <c r="B69" s="24">
        <v>10</v>
      </c>
      <c r="C69" s="55">
        <f t="shared" ref="C69:C71" si="7">B69/K69</f>
        <v>1</v>
      </c>
      <c r="D69" s="3">
        <v>888092.88599999994</v>
      </c>
      <c r="E69" s="3">
        <v>965762.29</v>
      </c>
      <c r="F69" s="25">
        <v>820000</v>
      </c>
      <c r="G69" s="2"/>
      <c r="H69" s="3"/>
      <c r="I69" s="3"/>
      <c r="J69" s="3"/>
      <c r="K69" s="24">
        <v>10</v>
      </c>
      <c r="L69" s="3">
        <v>888092.88599999994</v>
      </c>
      <c r="M69" s="3">
        <v>965762.29</v>
      </c>
      <c r="N69" s="25">
        <v>820000</v>
      </c>
    </row>
    <row r="70" spans="1:14" x14ac:dyDescent="0.25">
      <c r="A70" s="28" t="s">
        <v>23</v>
      </c>
      <c r="B70" s="24">
        <v>1</v>
      </c>
      <c r="C70" s="55">
        <f t="shared" si="7"/>
        <v>0.5</v>
      </c>
      <c r="D70" s="3">
        <v>863909.14</v>
      </c>
      <c r="E70" s="3">
        <v>863909.14</v>
      </c>
      <c r="F70" s="25">
        <v>863909.14</v>
      </c>
      <c r="G70" s="2">
        <v>1</v>
      </c>
      <c r="H70" s="3">
        <v>876007.88</v>
      </c>
      <c r="I70" s="3">
        <v>876007.88</v>
      </c>
      <c r="J70" s="3">
        <v>876007.88</v>
      </c>
      <c r="K70" s="24">
        <v>2</v>
      </c>
      <c r="L70" s="3">
        <v>869958.51</v>
      </c>
      <c r="M70" s="3">
        <v>876007.88</v>
      </c>
      <c r="N70" s="25">
        <v>863909.14</v>
      </c>
    </row>
    <row r="71" spans="1:14" x14ac:dyDescent="0.25">
      <c r="A71" s="28" t="s">
        <v>11</v>
      </c>
      <c r="B71" s="24">
        <v>3</v>
      </c>
      <c r="C71" s="55">
        <f t="shared" si="7"/>
        <v>0.375</v>
      </c>
      <c r="D71" s="3">
        <v>878653.03333333333</v>
      </c>
      <c r="E71" s="3">
        <v>910000</v>
      </c>
      <c r="F71" s="25">
        <v>848811.94</v>
      </c>
      <c r="G71" s="2">
        <v>5</v>
      </c>
      <c r="H71" s="3">
        <v>875543.24</v>
      </c>
      <c r="I71" s="3">
        <v>1031997.66</v>
      </c>
      <c r="J71" s="3">
        <v>758929.14</v>
      </c>
      <c r="K71" s="24">
        <v>8</v>
      </c>
      <c r="L71" s="3">
        <v>876709.41249999998</v>
      </c>
      <c r="M71" s="3">
        <v>1031997.66</v>
      </c>
      <c r="N71" s="25">
        <v>758929.14</v>
      </c>
    </row>
    <row r="72" spans="1:14" ht="15.75" thickBot="1" x14ac:dyDescent="0.3">
      <c r="A72" s="29" t="s">
        <v>33</v>
      </c>
      <c r="B72" s="30"/>
      <c r="C72" s="59"/>
      <c r="D72" s="14"/>
      <c r="E72" s="14"/>
      <c r="F72" s="31"/>
      <c r="G72" s="13">
        <v>1</v>
      </c>
      <c r="H72" s="14">
        <v>782413</v>
      </c>
      <c r="I72" s="14">
        <v>782413</v>
      </c>
      <c r="J72" s="14">
        <v>782413</v>
      </c>
      <c r="K72" s="30">
        <v>1</v>
      </c>
      <c r="L72" s="14">
        <v>782413</v>
      </c>
      <c r="M72" s="14">
        <v>782413</v>
      </c>
      <c r="N72" s="31">
        <v>782413</v>
      </c>
    </row>
    <row r="73" spans="1:14" x14ac:dyDescent="0.25">
      <c r="A73" s="46" t="s">
        <v>39</v>
      </c>
      <c r="B73" s="21">
        <v>1</v>
      </c>
      <c r="C73" s="53">
        <f>B73/K73</f>
        <v>0.16666666666666666</v>
      </c>
      <c r="D73" s="22">
        <v>980657</v>
      </c>
      <c r="E73" s="22">
        <v>980657</v>
      </c>
      <c r="F73" s="23">
        <v>980657</v>
      </c>
      <c r="G73" s="37">
        <v>5</v>
      </c>
      <c r="H73" s="22">
        <v>1137237.1539999999</v>
      </c>
      <c r="I73" s="22">
        <v>1500000</v>
      </c>
      <c r="J73" s="22">
        <v>953680.13</v>
      </c>
      <c r="K73" s="21">
        <f>B73+G73</f>
        <v>6</v>
      </c>
      <c r="L73" s="22">
        <v>1111140.4616666667</v>
      </c>
      <c r="M73" s="22">
        <v>1500000</v>
      </c>
      <c r="N73" s="23">
        <v>953680.13</v>
      </c>
    </row>
    <row r="74" spans="1:14" x14ac:dyDescent="0.25">
      <c r="A74" s="47" t="s">
        <v>9</v>
      </c>
      <c r="B74" s="24"/>
      <c r="C74" s="56"/>
      <c r="D74" s="3"/>
      <c r="E74" s="3"/>
      <c r="F74" s="25"/>
      <c r="G74" s="2">
        <v>2</v>
      </c>
      <c r="H74" s="3">
        <v>1226840.0649999999</v>
      </c>
      <c r="I74" s="3">
        <v>1500000</v>
      </c>
      <c r="J74" s="3">
        <v>953680.13</v>
      </c>
      <c r="K74" s="24">
        <v>2</v>
      </c>
      <c r="L74" s="3">
        <v>1226840.0649999999</v>
      </c>
      <c r="M74" s="3">
        <v>1500000</v>
      </c>
      <c r="N74" s="25">
        <v>953680.13</v>
      </c>
    </row>
    <row r="75" spans="1:14" x14ac:dyDescent="0.25">
      <c r="A75" s="47" t="s">
        <v>0</v>
      </c>
      <c r="B75" s="24"/>
      <c r="C75" s="56"/>
      <c r="D75" s="3"/>
      <c r="E75" s="3"/>
      <c r="F75" s="25"/>
      <c r="G75" s="2">
        <v>1</v>
      </c>
      <c r="H75" s="3">
        <v>1068887.67</v>
      </c>
      <c r="I75" s="3">
        <v>1068887.67</v>
      </c>
      <c r="J75" s="3">
        <v>1068887.67</v>
      </c>
      <c r="K75" s="24">
        <v>1</v>
      </c>
      <c r="L75" s="3">
        <v>1068887.67</v>
      </c>
      <c r="M75" s="3">
        <v>1068887.67</v>
      </c>
      <c r="N75" s="25">
        <v>1068887.67</v>
      </c>
    </row>
    <row r="76" spans="1:14" x14ac:dyDescent="0.25">
      <c r="A76" s="47" t="s">
        <v>17</v>
      </c>
      <c r="B76" s="24"/>
      <c r="C76" s="56"/>
      <c r="D76" s="3"/>
      <c r="E76" s="3"/>
      <c r="F76" s="25"/>
      <c r="G76" s="2">
        <v>1</v>
      </c>
      <c r="H76" s="3">
        <v>1110198.24</v>
      </c>
      <c r="I76" s="3">
        <v>1110198.24</v>
      </c>
      <c r="J76" s="3">
        <v>1110198.24</v>
      </c>
      <c r="K76" s="24">
        <v>1</v>
      </c>
      <c r="L76" s="3">
        <v>1110198.24</v>
      </c>
      <c r="M76" s="3">
        <v>1110198.24</v>
      </c>
      <c r="N76" s="25">
        <v>1110198.24</v>
      </c>
    </row>
    <row r="77" spans="1:14" x14ac:dyDescent="0.25">
      <c r="A77" s="47" t="s">
        <v>23</v>
      </c>
      <c r="B77" s="24"/>
      <c r="C77" s="56"/>
      <c r="D77" s="3"/>
      <c r="E77" s="3"/>
      <c r="F77" s="25"/>
      <c r="G77" s="2">
        <v>1</v>
      </c>
      <c r="H77" s="3">
        <v>1053419.73</v>
      </c>
      <c r="I77" s="3">
        <v>1053419.73</v>
      </c>
      <c r="J77" s="3">
        <v>1053419.73</v>
      </c>
      <c r="K77" s="24">
        <v>1</v>
      </c>
      <c r="L77" s="3">
        <v>1053419.73</v>
      </c>
      <c r="M77" s="3">
        <v>1053419.73</v>
      </c>
      <c r="N77" s="25">
        <v>1053419.73</v>
      </c>
    </row>
    <row r="78" spans="1:14" ht="15.75" thickBot="1" x14ac:dyDescent="0.3">
      <c r="A78" s="48" t="s">
        <v>42</v>
      </c>
      <c r="B78" s="49">
        <v>1</v>
      </c>
      <c r="C78" s="57">
        <f>B78/K78</f>
        <v>1</v>
      </c>
      <c r="D78" s="50">
        <v>980657</v>
      </c>
      <c r="E78" s="50">
        <v>980657</v>
      </c>
      <c r="F78" s="51">
        <v>980657</v>
      </c>
      <c r="G78" s="52"/>
      <c r="H78" s="50"/>
      <c r="I78" s="50"/>
      <c r="J78" s="50"/>
      <c r="K78" s="49">
        <v>1</v>
      </c>
      <c r="L78" s="50">
        <v>980657</v>
      </c>
      <c r="M78" s="50">
        <v>980657</v>
      </c>
      <c r="N78" s="51">
        <v>980657</v>
      </c>
    </row>
    <row r="79" spans="1:14" x14ac:dyDescent="0.25">
      <c r="A79" s="33" t="s">
        <v>7</v>
      </c>
      <c r="B79" s="35">
        <v>6</v>
      </c>
      <c r="C79" s="58">
        <f>B79/K79</f>
        <v>0.5</v>
      </c>
      <c r="D79" s="9">
        <v>1262340.4916666667</v>
      </c>
      <c r="E79" s="9">
        <v>1374000</v>
      </c>
      <c r="F79" s="36">
        <v>1098625.1299999999</v>
      </c>
      <c r="G79" s="8">
        <v>6</v>
      </c>
      <c r="H79" s="9">
        <v>1236836.2033333334</v>
      </c>
      <c r="I79" s="9">
        <v>1307874.28</v>
      </c>
      <c r="J79" s="9">
        <v>1100890.1399999999</v>
      </c>
      <c r="K79" s="35">
        <f>B79+G79</f>
        <v>12</v>
      </c>
      <c r="L79" s="9">
        <v>1249588.3475000001</v>
      </c>
      <c r="M79" s="9">
        <v>1374000</v>
      </c>
      <c r="N79" s="36">
        <v>1098625.1299999999</v>
      </c>
    </row>
    <row r="80" spans="1:14" x14ac:dyDescent="0.25">
      <c r="A80" s="28" t="s">
        <v>9</v>
      </c>
      <c r="B80" s="24"/>
      <c r="C80" s="56"/>
      <c r="D80" s="3"/>
      <c r="E80" s="3"/>
      <c r="F80" s="25"/>
      <c r="G80" s="2">
        <v>1</v>
      </c>
      <c r="H80" s="3">
        <v>1232428.27</v>
      </c>
      <c r="I80" s="3">
        <v>1232428.27</v>
      </c>
      <c r="J80" s="3">
        <v>1232428.27</v>
      </c>
      <c r="K80" s="24">
        <v>1</v>
      </c>
      <c r="L80" s="3">
        <v>1232428.27</v>
      </c>
      <c r="M80" s="3">
        <v>1232428.27</v>
      </c>
      <c r="N80" s="25">
        <v>1232428.27</v>
      </c>
    </row>
    <row r="81" spans="1:14" x14ac:dyDescent="0.25">
      <c r="A81" s="28" t="s">
        <v>0</v>
      </c>
      <c r="B81" s="24">
        <v>1</v>
      </c>
      <c r="C81" s="55">
        <f t="shared" ref="C81:C82" si="8">B81/K81</f>
        <v>0.25</v>
      </c>
      <c r="D81" s="3">
        <v>1330725</v>
      </c>
      <c r="E81" s="3">
        <v>1330725</v>
      </c>
      <c r="F81" s="25">
        <v>1330725</v>
      </c>
      <c r="G81" s="2">
        <v>3</v>
      </c>
      <c r="H81" s="3">
        <v>1280962.9033333333</v>
      </c>
      <c r="I81" s="3">
        <v>1307874.28</v>
      </c>
      <c r="J81" s="3">
        <v>1242807.76</v>
      </c>
      <c r="K81" s="24">
        <v>4</v>
      </c>
      <c r="L81" s="3">
        <v>1293403.4275</v>
      </c>
      <c r="M81" s="3">
        <v>1330725</v>
      </c>
      <c r="N81" s="25">
        <v>1242807.76</v>
      </c>
    </row>
    <row r="82" spans="1:14" x14ac:dyDescent="0.25">
      <c r="A82" s="28" t="s">
        <v>17</v>
      </c>
      <c r="B82" s="24">
        <v>1</v>
      </c>
      <c r="C82" s="55">
        <f t="shared" si="8"/>
        <v>1</v>
      </c>
      <c r="D82" s="3">
        <v>1256043</v>
      </c>
      <c r="E82" s="3">
        <v>1256043</v>
      </c>
      <c r="F82" s="25">
        <v>1256043</v>
      </c>
      <c r="G82" s="2"/>
      <c r="H82" s="3"/>
      <c r="I82" s="3"/>
      <c r="J82" s="3"/>
      <c r="K82" s="24">
        <v>1</v>
      </c>
      <c r="L82" s="3">
        <v>1256043</v>
      </c>
      <c r="M82" s="3">
        <v>1256043</v>
      </c>
      <c r="N82" s="25">
        <v>1256043</v>
      </c>
    </row>
    <row r="83" spans="1:14" x14ac:dyDescent="0.25">
      <c r="A83" s="28" t="s">
        <v>23</v>
      </c>
      <c r="B83" s="24"/>
      <c r="C83" s="56"/>
      <c r="D83" s="3"/>
      <c r="E83" s="3"/>
      <c r="F83" s="25"/>
      <c r="G83" s="2">
        <v>1</v>
      </c>
      <c r="H83" s="3">
        <v>1244810.1000000001</v>
      </c>
      <c r="I83" s="3">
        <v>1244810.1000000001</v>
      </c>
      <c r="J83" s="3">
        <v>1244810.1000000001</v>
      </c>
      <c r="K83" s="24">
        <v>1</v>
      </c>
      <c r="L83" s="3">
        <v>1244810.1000000001</v>
      </c>
      <c r="M83" s="3">
        <v>1244810.1000000001</v>
      </c>
      <c r="N83" s="25">
        <v>1244810.1000000001</v>
      </c>
    </row>
    <row r="84" spans="1:14" x14ac:dyDescent="0.25">
      <c r="A84" s="28" t="s">
        <v>27</v>
      </c>
      <c r="B84" s="24">
        <v>1</v>
      </c>
      <c r="C84" s="55">
        <f>B84/K84</f>
        <v>1</v>
      </c>
      <c r="D84" s="3">
        <v>1144649.82</v>
      </c>
      <c r="E84" s="3">
        <v>1144649.82</v>
      </c>
      <c r="F84" s="25">
        <v>1144649.82</v>
      </c>
      <c r="G84" s="2"/>
      <c r="H84" s="3"/>
      <c r="I84" s="3"/>
      <c r="J84" s="3"/>
      <c r="K84" s="24">
        <v>1</v>
      </c>
      <c r="L84" s="3">
        <v>1144649.82</v>
      </c>
      <c r="M84" s="3">
        <v>1144649.82</v>
      </c>
      <c r="N84" s="25">
        <v>1144649.82</v>
      </c>
    </row>
    <row r="85" spans="1:14" x14ac:dyDescent="0.25">
      <c r="A85" s="28" t="s">
        <v>30</v>
      </c>
      <c r="B85" s="24"/>
      <c r="C85" s="56"/>
      <c r="D85" s="3"/>
      <c r="E85" s="3"/>
      <c r="F85" s="25"/>
      <c r="G85" s="2">
        <v>1</v>
      </c>
      <c r="H85" s="3">
        <v>1100890.1399999999</v>
      </c>
      <c r="I85" s="3">
        <v>1100890.1399999999</v>
      </c>
      <c r="J85" s="3">
        <v>1100890.1399999999</v>
      </c>
      <c r="K85" s="24">
        <v>1</v>
      </c>
      <c r="L85" s="3">
        <v>1100890.1399999999</v>
      </c>
      <c r="M85" s="3">
        <v>1100890.1399999999</v>
      </c>
      <c r="N85" s="25">
        <v>1100890.1399999999</v>
      </c>
    </row>
    <row r="86" spans="1:14" x14ac:dyDescent="0.25">
      <c r="A86" s="28" t="s">
        <v>42</v>
      </c>
      <c r="B86" s="24">
        <v>1</v>
      </c>
      <c r="C86" s="55">
        <f t="shared" ref="C86:C87" si="9">B86/K86</f>
        <v>1</v>
      </c>
      <c r="D86" s="3">
        <v>1374000</v>
      </c>
      <c r="E86" s="3">
        <v>1374000</v>
      </c>
      <c r="F86" s="25">
        <v>1374000</v>
      </c>
      <c r="G86" s="2"/>
      <c r="H86" s="3"/>
      <c r="I86" s="3"/>
      <c r="J86" s="3"/>
      <c r="K86" s="24">
        <v>1</v>
      </c>
      <c r="L86" s="3">
        <v>1374000</v>
      </c>
      <c r="M86" s="3">
        <v>1374000</v>
      </c>
      <c r="N86" s="25">
        <v>1374000</v>
      </c>
    </row>
    <row r="87" spans="1:14" ht="15.75" thickBot="1" x14ac:dyDescent="0.3">
      <c r="A87" s="29" t="s">
        <v>33</v>
      </c>
      <c r="B87" s="30">
        <v>2</v>
      </c>
      <c r="C87" s="54">
        <f t="shared" si="9"/>
        <v>1</v>
      </c>
      <c r="D87" s="14">
        <v>1234312.5649999999</v>
      </c>
      <c r="E87" s="14">
        <v>1370000</v>
      </c>
      <c r="F87" s="31">
        <v>1098625.1299999999</v>
      </c>
      <c r="G87" s="13"/>
      <c r="H87" s="14"/>
      <c r="I87" s="14"/>
      <c r="J87" s="14"/>
      <c r="K87" s="30">
        <v>2</v>
      </c>
      <c r="L87" s="14">
        <v>1234312.5649999999</v>
      </c>
      <c r="M87" s="14">
        <v>1370000</v>
      </c>
      <c r="N87" s="31">
        <v>1098625.1299999999</v>
      </c>
    </row>
    <row r="88" spans="1:14" x14ac:dyDescent="0.25">
      <c r="A88" s="46" t="s">
        <v>64</v>
      </c>
      <c r="B88" s="21"/>
      <c r="C88" s="53"/>
      <c r="D88" s="22"/>
      <c r="E88" s="22"/>
      <c r="F88" s="23"/>
      <c r="G88" s="37">
        <v>1</v>
      </c>
      <c r="H88" s="22">
        <v>1427959</v>
      </c>
      <c r="I88" s="22">
        <v>1427959</v>
      </c>
      <c r="J88" s="22">
        <v>1427959</v>
      </c>
      <c r="K88" s="21">
        <f>B88+G88</f>
        <v>1</v>
      </c>
      <c r="L88" s="22">
        <v>1427959</v>
      </c>
      <c r="M88" s="22">
        <v>1427959</v>
      </c>
      <c r="N88" s="23">
        <v>1427959</v>
      </c>
    </row>
    <row r="89" spans="1:14" ht="15.75" thickBot="1" x14ac:dyDescent="0.3">
      <c r="A89" s="48" t="s">
        <v>0</v>
      </c>
      <c r="B89" s="49"/>
      <c r="C89" s="60"/>
      <c r="D89" s="50"/>
      <c r="E89" s="50"/>
      <c r="F89" s="51"/>
      <c r="G89" s="52">
        <v>1</v>
      </c>
      <c r="H89" s="50">
        <v>1427959</v>
      </c>
      <c r="I89" s="50">
        <v>1427959</v>
      </c>
      <c r="J89" s="50">
        <v>1427959</v>
      </c>
      <c r="K89" s="49">
        <v>1</v>
      </c>
      <c r="L89" s="50">
        <v>1427959</v>
      </c>
      <c r="M89" s="50">
        <v>1427959</v>
      </c>
      <c r="N89" s="51">
        <v>1427959</v>
      </c>
    </row>
    <row r="90" spans="1:14" x14ac:dyDescent="0.25">
      <c r="A90" s="33" t="s">
        <v>28</v>
      </c>
      <c r="B90" s="35">
        <v>4</v>
      </c>
      <c r="C90" s="58">
        <f>B90/K90</f>
        <v>0.8</v>
      </c>
      <c r="D90" s="9">
        <v>556499</v>
      </c>
      <c r="E90" s="9">
        <v>573239</v>
      </c>
      <c r="F90" s="36">
        <v>540000</v>
      </c>
      <c r="G90" s="8">
        <v>1</v>
      </c>
      <c r="H90" s="9">
        <v>468689</v>
      </c>
      <c r="I90" s="9">
        <v>468689</v>
      </c>
      <c r="J90" s="9">
        <v>468689</v>
      </c>
      <c r="K90" s="35">
        <f>B90+G90</f>
        <v>5</v>
      </c>
      <c r="L90" s="9">
        <v>538937</v>
      </c>
      <c r="M90" s="9">
        <v>573239</v>
      </c>
      <c r="N90" s="36">
        <v>468689</v>
      </c>
    </row>
    <row r="91" spans="1:14" x14ac:dyDescent="0.25">
      <c r="A91" s="28" t="s">
        <v>0</v>
      </c>
      <c r="B91" s="24">
        <v>2</v>
      </c>
      <c r="C91" s="55">
        <f t="shared" ref="C91:C93" si="10">B91/K91</f>
        <v>0.66666666666666663</v>
      </c>
      <c r="D91" s="3">
        <v>556378.5</v>
      </c>
      <c r="E91" s="3">
        <v>562757</v>
      </c>
      <c r="F91" s="25">
        <v>550000</v>
      </c>
      <c r="G91" s="2">
        <v>1</v>
      </c>
      <c r="H91" s="3">
        <v>468689</v>
      </c>
      <c r="I91" s="3">
        <v>468689</v>
      </c>
      <c r="J91" s="3">
        <v>468689</v>
      </c>
      <c r="K91" s="24">
        <v>3</v>
      </c>
      <c r="L91" s="3">
        <v>527148.66666666663</v>
      </c>
      <c r="M91" s="3">
        <v>562757</v>
      </c>
      <c r="N91" s="25">
        <v>468689</v>
      </c>
    </row>
    <row r="92" spans="1:14" x14ac:dyDescent="0.25">
      <c r="A92" s="28" t="s">
        <v>17</v>
      </c>
      <c r="B92" s="24">
        <v>1</v>
      </c>
      <c r="C92" s="55">
        <f t="shared" si="10"/>
        <v>1</v>
      </c>
      <c r="D92" s="3">
        <v>540000</v>
      </c>
      <c r="E92" s="3">
        <v>540000</v>
      </c>
      <c r="F92" s="25">
        <v>540000</v>
      </c>
      <c r="G92" s="2"/>
      <c r="H92" s="3"/>
      <c r="I92" s="3"/>
      <c r="J92" s="3"/>
      <c r="K92" s="24">
        <v>1</v>
      </c>
      <c r="L92" s="3">
        <v>540000</v>
      </c>
      <c r="M92" s="3">
        <v>540000</v>
      </c>
      <c r="N92" s="25">
        <v>540000</v>
      </c>
    </row>
    <row r="93" spans="1:14" ht="15.75" thickBot="1" x14ac:dyDescent="0.3">
      <c r="A93" s="29" t="s">
        <v>23</v>
      </c>
      <c r="B93" s="30">
        <v>1</v>
      </c>
      <c r="C93" s="54">
        <f t="shared" si="10"/>
        <v>1</v>
      </c>
      <c r="D93" s="14">
        <v>573239</v>
      </c>
      <c r="E93" s="14">
        <v>573239</v>
      </c>
      <c r="F93" s="31">
        <v>573239</v>
      </c>
      <c r="G93" s="13"/>
      <c r="H93" s="14"/>
      <c r="I93" s="14"/>
      <c r="J93" s="14"/>
      <c r="K93" s="30">
        <v>1</v>
      </c>
      <c r="L93" s="14">
        <v>573239</v>
      </c>
      <c r="M93" s="14">
        <v>573239</v>
      </c>
      <c r="N93" s="31">
        <v>573239</v>
      </c>
    </row>
    <row r="94" spans="1:14" x14ac:dyDescent="0.25">
      <c r="A94" s="46" t="s">
        <v>56</v>
      </c>
      <c r="B94" s="21">
        <v>1</v>
      </c>
      <c r="C94" s="53">
        <f>B94/K94</f>
        <v>0.5</v>
      </c>
      <c r="D94" s="22">
        <v>495608</v>
      </c>
      <c r="E94" s="22">
        <v>495608</v>
      </c>
      <c r="F94" s="23">
        <v>495608</v>
      </c>
      <c r="G94" s="37">
        <v>1</v>
      </c>
      <c r="H94" s="22">
        <v>417421</v>
      </c>
      <c r="I94" s="22">
        <v>417421</v>
      </c>
      <c r="J94" s="22">
        <v>417421</v>
      </c>
      <c r="K94" s="21">
        <f>B94+G94</f>
        <v>2</v>
      </c>
      <c r="L94" s="22">
        <v>456514.5</v>
      </c>
      <c r="M94" s="22">
        <v>495608</v>
      </c>
      <c r="N94" s="23">
        <v>417421</v>
      </c>
    </row>
    <row r="95" spans="1:14" x14ac:dyDescent="0.25">
      <c r="A95" s="47" t="s">
        <v>30</v>
      </c>
      <c r="B95" s="24">
        <v>1</v>
      </c>
      <c r="C95" s="55">
        <f>B95/K95</f>
        <v>1</v>
      </c>
      <c r="D95" s="3">
        <v>495608</v>
      </c>
      <c r="E95" s="3">
        <v>495608</v>
      </c>
      <c r="F95" s="25">
        <v>495608</v>
      </c>
      <c r="G95" s="2"/>
      <c r="H95" s="3"/>
      <c r="I95" s="3"/>
      <c r="J95" s="3"/>
      <c r="K95" s="24">
        <v>1</v>
      </c>
      <c r="L95" s="3">
        <v>495608</v>
      </c>
      <c r="M95" s="3">
        <v>495608</v>
      </c>
      <c r="N95" s="25">
        <v>495608</v>
      </c>
    </row>
    <row r="96" spans="1:14" ht="15.75" thickBot="1" x14ac:dyDescent="0.3">
      <c r="A96" s="48" t="s">
        <v>42</v>
      </c>
      <c r="B96" s="49"/>
      <c r="C96" s="60"/>
      <c r="D96" s="50"/>
      <c r="E96" s="50"/>
      <c r="F96" s="51"/>
      <c r="G96" s="52">
        <v>1</v>
      </c>
      <c r="H96" s="50">
        <v>417421</v>
      </c>
      <c r="I96" s="50">
        <v>417421</v>
      </c>
      <c r="J96" s="50">
        <v>417421</v>
      </c>
      <c r="K96" s="49">
        <v>1</v>
      </c>
      <c r="L96" s="50">
        <v>417421</v>
      </c>
      <c r="M96" s="50">
        <v>417421</v>
      </c>
      <c r="N96" s="51">
        <v>417421</v>
      </c>
    </row>
    <row r="97" spans="1:14" x14ac:dyDescent="0.25">
      <c r="A97" s="33" t="s">
        <v>50</v>
      </c>
      <c r="B97" s="35">
        <v>9</v>
      </c>
      <c r="C97" s="58">
        <f>B97/K97</f>
        <v>1</v>
      </c>
      <c r="D97" s="9">
        <v>713948.75</v>
      </c>
      <c r="E97" s="9">
        <v>810782.88</v>
      </c>
      <c r="F97" s="36">
        <v>666714</v>
      </c>
      <c r="G97" s="8"/>
      <c r="H97" s="9"/>
      <c r="I97" s="9"/>
      <c r="J97" s="9"/>
      <c r="K97" s="35">
        <f>B97+G97</f>
        <v>9</v>
      </c>
      <c r="L97" s="9">
        <v>713948.75</v>
      </c>
      <c r="M97" s="9">
        <v>810782.88</v>
      </c>
      <c r="N97" s="36">
        <v>666714</v>
      </c>
    </row>
    <row r="98" spans="1:14" ht="15.75" thickBot="1" x14ac:dyDescent="0.3">
      <c r="A98" s="29" t="s">
        <v>42</v>
      </c>
      <c r="B98" s="30">
        <v>9</v>
      </c>
      <c r="C98" s="54">
        <f>B98/K98</f>
        <v>1</v>
      </c>
      <c r="D98" s="14">
        <v>713948.75</v>
      </c>
      <c r="E98" s="14">
        <v>810782.88</v>
      </c>
      <c r="F98" s="31">
        <v>666714</v>
      </c>
      <c r="G98" s="13"/>
      <c r="H98" s="14"/>
      <c r="I98" s="14"/>
      <c r="J98" s="14"/>
      <c r="K98" s="30">
        <v>9</v>
      </c>
      <c r="L98" s="14">
        <v>713948.75</v>
      </c>
      <c r="M98" s="14">
        <v>810782.88</v>
      </c>
      <c r="N98" s="31">
        <v>666714</v>
      </c>
    </row>
    <row r="99" spans="1:14" x14ac:dyDescent="0.25">
      <c r="A99" s="46" t="s">
        <v>61</v>
      </c>
      <c r="B99" s="21">
        <v>2</v>
      </c>
      <c r="C99" s="53">
        <f>B99/K99</f>
        <v>0.5</v>
      </c>
      <c r="D99" s="22">
        <v>529147</v>
      </c>
      <c r="E99" s="22">
        <v>530154</v>
      </c>
      <c r="F99" s="23">
        <v>528140</v>
      </c>
      <c r="G99" s="37">
        <v>2</v>
      </c>
      <c r="H99" s="22">
        <v>252906</v>
      </c>
      <c r="I99" s="22">
        <v>450112</v>
      </c>
      <c r="J99" s="22">
        <v>55700</v>
      </c>
      <c r="K99" s="21">
        <f>B99+G99</f>
        <v>4</v>
      </c>
      <c r="L99" s="22">
        <v>391026.5</v>
      </c>
      <c r="M99" s="22">
        <v>530154</v>
      </c>
      <c r="N99" s="23">
        <v>55700</v>
      </c>
    </row>
    <row r="100" spans="1:14" x14ac:dyDescent="0.25">
      <c r="A100" s="47" t="s">
        <v>0</v>
      </c>
      <c r="B100" s="24">
        <v>2</v>
      </c>
      <c r="C100" s="55">
        <f>B100/K100</f>
        <v>0.66666666666666663</v>
      </c>
      <c r="D100" s="3">
        <v>529147</v>
      </c>
      <c r="E100" s="3">
        <v>530154</v>
      </c>
      <c r="F100" s="25">
        <v>528140</v>
      </c>
      <c r="G100" s="2">
        <v>1</v>
      </c>
      <c r="H100" s="3">
        <v>450112</v>
      </c>
      <c r="I100" s="3">
        <v>450112</v>
      </c>
      <c r="J100" s="3">
        <v>450112</v>
      </c>
      <c r="K100" s="24">
        <v>3</v>
      </c>
      <c r="L100" s="3">
        <v>502802</v>
      </c>
      <c r="M100" s="3">
        <v>530154</v>
      </c>
      <c r="N100" s="25">
        <v>450112</v>
      </c>
    </row>
    <row r="101" spans="1:14" ht="15.75" thickBot="1" x14ac:dyDescent="0.3">
      <c r="A101" s="48" t="s">
        <v>27</v>
      </c>
      <c r="B101" s="49"/>
      <c r="C101" s="60"/>
      <c r="D101" s="50"/>
      <c r="E101" s="50"/>
      <c r="F101" s="51"/>
      <c r="G101" s="52">
        <v>1</v>
      </c>
      <c r="H101" s="50">
        <v>55700</v>
      </c>
      <c r="I101" s="50">
        <v>55700</v>
      </c>
      <c r="J101" s="50">
        <v>55700</v>
      </c>
      <c r="K101" s="49">
        <v>1</v>
      </c>
      <c r="L101" s="50">
        <v>55700</v>
      </c>
      <c r="M101" s="50">
        <v>55700</v>
      </c>
      <c r="N101" s="51">
        <v>55700</v>
      </c>
    </row>
    <row r="102" spans="1:14" x14ac:dyDescent="0.25">
      <c r="A102" s="33" t="s">
        <v>60</v>
      </c>
      <c r="B102" s="35"/>
      <c r="C102" s="58"/>
      <c r="D102" s="9"/>
      <c r="E102" s="9"/>
      <c r="F102" s="36"/>
      <c r="G102" s="8">
        <v>3</v>
      </c>
      <c r="H102" s="9">
        <v>501999.88666666666</v>
      </c>
      <c r="I102" s="9">
        <v>550420</v>
      </c>
      <c r="J102" s="9">
        <v>437900</v>
      </c>
      <c r="K102" s="35">
        <f>B102+G102</f>
        <v>3</v>
      </c>
      <c r="L102" s="9">
        <v>501999.88666666666</v>
      </c>
      <c r="M102" s="9">
        <v>550420</v>
      </c>
      <c r="N102" s="36">
        <v>437900</v>
      </c>
    </row>
    <row r="103" spans="1:14" x14ac:dyDescent="0.25">
      <c r="A103" s="28" t="s">
        <v>0</v>
      </c>
      <c r="B103" s="24"/>
      <c r="C103" s="56"/>
      <c r="D103" s="3"/>
      <c r="E103" s="3"/>
      <c r="F103" s="25"/>
      <c r="G103" s="2">
        <v>1</v>
      </c>
      <c r="H103" s="3">
        <v>550420</v>
      </c>
      <c r="I103" s="3">
        <v>550420</v>
      </c>
      <c r="J103" s="3">
        <v>550420</v>
      </c>
      <c r="K103" s="24">
        <v>1</v>
      </c>
      <c r="L103" s="3">
        <v>550420</v>
      </c>
      <c r="M103" s="3">
        <v>550420</v>
      </c>
      <c r="N103" s="25">
        <v>550420</v>
      </c>
    </row>
    <row r="104" spans="1:14" ht="15.75" thickBot="1" x14ac:dyDescent="0.3">
      <c r="A104" s="29" t="s">
        <v>33</v>
      </c>
      <c r="B104" s="30"/>
      <c r="C104" s="59"/>
      <c r="D104" s="14"/>
      <c r="E104" s="14"/>
      <c r="F104" s="31"/>
      <c r="G104" s="13">
        <v>2</v>
      </c>
      <c r="H104" s="14">
        <v>477789.82999999996</v>
      </c>
      <c r="I104" s="14">
        <v>517679.66</v>
      </c>
      <c r="J104" s="14">
        <v>437900</v>
      </c>
      <c r="K104" s="30">
        <v>2</v>
      </c>
      <c r="L104" s="14">
        <v>477789.82999999996</v>
      </c>
      <c r="M104" s="14">
        <v>517679.66</v>
      </c>
      <c r="N104" s="31">
        <v>437900</v>
      </c>
    </row>
    <row r="105" spans="1:14" x14ac:dyDescent="0.25">
      <c r="A105" s="46" t="s">
        <v>8</v>
      </c>
      <c r="B105" s="21">
        <v>26</v>
      </c>
      <c r="C105" s="53">
        <f>B105/K105</f>
        <v>0.41269841269841268</v>
      </c>
      <c r="D105" s="22">
        <v>581049.13461538462</v>
      </c>
      <c r="E105" s="22">
        <v>755064.26</v>
      </c>
      <c r="F105" s="23">
        <v>445000</v>
      </c>
      <c r="G105" s="37">
        <v>37</v>
      </c>
      <c r="H105" s="22">
        <v>595258.31567567564</v>
      </c>
      <c r="I105" s="22">
        <v>732053</v>
      </c>
      <c r="J105" s="22">
        <v>418000</v>
      </c>
      <c r="K105" s="21">
        <f>B105+G105</f>
        <v>63</v>
      </c>
      <c r="L105" s="22">
        <v>589394.20920634922</v>
      </c>
      <c r="M105" s="22">
        <v>755064.26</v>
      </c>
      <c r="N105" s="23">
        <v>418000</v>
      </c>
    </row>
    <row r="106" spans="1:14" x14ac:dyDescent="0.25">
      <c r="A106" s="47" t="s">
        <v>9</v>
      </c>
      <c r="B106" s="24">
        <v>10</v>
      </c>
      <c r="C106" s="55">
        <f t="shared" ref="C106:C108" si="11">B106/K106</f>
        <v>0.76923076923076927</v>
      </c>
      <c r="D106" s="3">
        <v>602343.84100000001</v>
      </c>
      <c r="E106" s="3">
        <v>661603.14</v>
      </c>
      <c r="F106" s="25">
        <v>502300</v>
      </c>
      <c r="G106" s="2">
        <v>3</v>
      </c>
      <c r="H106" s="3">
        <v>578117.66666666663</v>
      </c>
      <c r="I106" s="3">
        <v>640000</v>
      </c>
      <c r="J106" s="3">
        <v>519353</v>
      </c>
      <c r="K106" s="24">
        <v>13</v>
      </c>
      <c r="L106" s="3">
        <v>596753.18538461544</v>
      </c>
      <c r="M106" s="3">
        <v>661603.14</v>
      </c>
      <c r="N106" s="25">
        <v>502300</v>
      </c>
    </row>
    <row r="107" spans="1:14" x14ac:dyDescent="0.25">
      <c r="A107" s="47" t="s">
        <v>0</v>
      </c>
      <c r="B107" s="24">
        <v>2</v>
      </c>
      <c r="C107" s="55">
        <f t="shared" si="11"/>
        <v>0.1111111111111111</v>
      </c>
      <c r="D107" s="3">
        <v>652474</v>
      </c>
      <c r="E107" s="3">
        <v>676304</v>
      </c>
      <c r="F107" s="25">
        <v>628644</v>
      </c>
      <c r="G107" s="2">
        <v>16</v>
      </c>
      <c r="H107" s="3">
        <v>640723.11375000002</v>
      </c>
      <c r="I107" s="3">
        <v>732053</v>
      </c>
      <c r="J107" s="3">
        <v>526000</v>
      </c>
      <c r="K107" s="24">
        <v>18</v>
      </c>
      <c r="L107" s="3">
        <v>642028.76777777774</v>
      </c>
      <c r="M107" s="3">
        <v>732053</v>
      </c>
      <c r="N107" s="25">
        <v>526000</v>
      </c>
    </row>
    <row r="108" spans="1:14" x14ac:dyDescent="0.25">
      <c r="A108" s="47" t="s">
        <v>17</v>
      </c>
      <c r="B108" s="24">
        <v>4</v>
      </c>
      <c r="C108" s="55">
        <f t="shared" si="11"/>
        <v>0.44444444444444442</v>
      </c>
      <c r="D108" s="3">
        <v>556299.75</v>
      </c>
      <c r="E108" s="3">
        <v>602997</v>
      </c>
      <c r="F108" s="25">
        <v>509300</v>
      </c>
      <c r="G108" s="2">
        <v>5</v>
      </c>
      <c r="H108" s="3">
        <v>606412.63</v>
      </c>
      <c r="I108" s="3">
        <v>646544</v>
      </c>
      <c r="J108" s="3">
        <v>580271</v>
      </c>
      <c r="K108" s="24">
        <v>9</v>
      </c>
      <c r="L108" s="3">
        <v>584140.23888888897</v>
      </c>
      <c r="M108" s="3">
        <v>646544</v>
      </c>
      <c r="N108" s="25">
        <v>509300</v>
      </c>
    </row>
    <row r="109" spans="1:14" x14ac:dyDescent="0.25">
      <c r="A109" s="47" t="s">
        <v>23</v>
      </c>
      <c r="B109" s="24"/>
      <c r="C109" s="56"/>
      <c r="D109" s="3"/>
      <c r="E109" s="3"/>
      <c r="F109" s="25"/>
      <c r="G109" s="2">
        <v>1</v>
      </c>
      <c r="H109" s="3">
        <v>550000</v>
      </c>
      <c r="I109" s="3">
        <v>550000</v>
      </c>
      <c r="J109" s="3">
        <v>550000</v>
      </c>
      <c r="K109" s="24">
        <v>1</v>
      </c>
      <c r="L109" s="3">
        <v>550000</v>
      </c>
      <c r="M109" s="3">
        <v>550000</v>
      </c>
      <c r="N109" s="25">
        <v>550000</v>
      </c>
    </row>
    <row r="110" spans="1:14" x14ac:dyDescent="0.25">
      <c r="A110" s="47" t="s">
        <v>27</v>
      </c>
      <c r="B110" s="24">
        <v>1</v>
      </c>
      <c r="C110" s="55">
        <f t="shared" ref="C110:C112" si="12">B110/K110</f>
        <v>0.33333333333333331</v>
      </c>
      <c r="D110" s="3">
        <v>580000</v>
      </c>
      <c r="E110" s="3">
        <v>580000</v>
      </c>
      <c r="F110" s="25">
        <v>580000</v>
      </c>
      <c r="G110" s="2">
        <v>2</v>
      </c>
      <c r="H110" s="3">
        <v>605000</v>
      </c>
      <c r="I110" s="3">
        <v>620000</v>
      </c>
      <c r="J110" s="3">
        <v>590000</v>
      </c>
      <c r="K110" s="24">
        <v>3</v>
      </c>
      <c r="L110" s="3">
        <v>596666.66666666663</v>
      </c>
      <c r="M110" s="3">
        <v>620000</v>
      </c>
      <c r="N110" s="25">
        <v>580000</v>
      </c>
    </row>
    <row r="111" spans="1:14" x14ac:dyDescent="0.25">
      <c r="A111" s="47" t="s">
        <v>11</v>
      </c>
      <c r="B111" s="24">
        <v>8</v>
      </c>
      <c r="C111" s="55">
        <f t="shared" si="12"/>
        <v>0.44444444444444442</v>
      </c>
      <c r="D111" s="3">
        <v>543676.03249999997</v>
      </c>
      <c r="E111" s="3">
        <v>755064.26</v>
      </c>
      <c r="F111" s="25">
        <v>445000</v>
      </c>
      <c r="G111" s="2">
        <v>10</v>
      </c>
      <c r="H111" s="3">
        <v>524657.17099999997</v>
      </c>
      <c r="I111" s="3">
        <v>636857</v>
      </c>
      <c r="J111" s="3">
        <v>418000</v>
      </c>
      <c r="K111" s="24">
        <v>18</v>
      </c>
      <c r="L111" s="3">
        <v>533109.99833333329</v>
      </c>
      <c r="M111" s="3">
        <v>755064.26</v>
      </c>
      <c r="N111" s="25">
        <v>418000</v>
      </c>
    </row>
    <row r="112" spans="1:14" ht="15.75" thickBot="1" x14ac:dyDescent="0.3">
      <c r="A112" s="48" t="s">
        <v>33</v>
      </c>
      <c r="B112" s="49">
        <v>1</v>
      </c>
      <c r="C112" s="57">
        <f t="shared" si="12"/>
        <v>1</v>
      </c>
      <c r="D112" s="50">
        <v>624283.82999999996</v>
      </c>
      <c r="E112" s="50">
        <v>624283.82999999996</v>
      </c>
      <c r="F112" s="51">
        <v>624283.82999999996</v>
      </c>
      <c r="G112" s="52"/>
      <c r="H112" s="50"/>
      <c r="I112" s="50"/>
      <c r="J112" s="50"/>
      <c r="K112" s="49">
        <v>1</v>
      </c>
      <c r="L112" s="50">
        <v>624283.82999999996</v>
      </c>
      <c r="M112" s="50">
        <v>624283.82999999996</v>
      </c>
      <c r="N112" s="51">
        <v>624283.82999999996</v>
      </c>
    </row>
    <row r="113" spans="1:14" x14ac:dyDescent="0.25">
      <c r="A113" s="33" t="s">
        <v>3</v>
      </c>
      <c r="B113" s="35">
        <v>55</v>
      </c>
      <c r="C113" s="58">
        <f>B113/K113</f>
        <v>0.41984732824427479</v>
      </c>
      <c r="D113" s="9">
        <v>664633.50672727264</v>
      </c>
      <c r="E113" s="9">
        <v>830000</v>
      </c>
      <c r="F113" s="36">
        <v>550000</v>
      </c>
      <c r="G113" s="8">
        <v>76</v>
      </c>
      <c r="H113" s="9">
        <v>683148.50434210512</v>
      </c>
      <c r="I113" s="9">
        <v>846613</v>
      </c>
      <c r="J113" s="9">
        <v>580000</v>
      </c>
      <c r="K113" s="35">
        <f>B113+G113</f>
        <v>131</v>
      </c>
      <c r="L113" s="9">
        <v>675375.03206106869</v>
      </c>
      <c r="M113" s="9">
        <v>846613</v>
      </c>
      <c r="N113" s="36">
        <v>550000</v>
      </c>
    </row>
    <row r="114" spans="1:14" x14ac:dyDescent="0.25">
      <c r="A114" s="28" t="s">
        <v>9</v>
      </c>
      <c r="B114" s="24">
        <v>13</v>
      </c>
      <c r="C114" s="55">
        <f t="shared" ref="C114:C120" si="13">B114/K114</f>
        <v>0.52</v>
      </c>
      <c r="D114" s="3">
        <v>632082.54153846158</v>
      </c>
      <c r="E114" s="3">
        <v>700000</v>
      </c>
      <c r="F114" s="25">
        <v>573000</v>
      </c>
      <c r="G114" s="2">
        <v>12</v>
      </c>
      <c r="H114" s="3">
        <v>669208.46250000002</v>
      </c>
      <c r="I114" s="3">
        <v>846613</v>
      </c>
      <c r="J114" s="3">
        <v>621000</v>
      </c>
      <c r="K114" s="24">
        <v>25</v>
      </c>
      <c r="L114" s="3">
        <v>649902.98360000004</v>
      </c>
      <c r="M114" s="3">
        <v>846613</v>
      </c>
      <c r="N114" s="25">
        <v>573000</v>
      </c>
    </row>
    <row r="115" spans="1:14" x14ac:dyDescent="0.25">
      <c r="A115" s="28" t="s">
        <v>0</v>
      </c>
      <c r="B115" s="24">
        <v>5</v>
      </c>
      <c r="C115" s="55">
        <f t="shared" si="13"/>
        <v>0.12820512820512819</v>
      </c>
      <c r="D115" s="3">
        <v>722521.93799999997</v>
      </c>
      <c r="E115" s="3">
        <v>830000</v>
      </c>
      <c r="F115" s="25">
        <v>649668.06000000006</v>
      </c>
      <c r="G115" s="2">
        <v>34</v>
      </c>
      <c r="H115" s="3">
        <v>701653.68205882353</v>
      </c>
      <c r="I115" s="3">
        <v>818160</v>
      </c>
      <c r="J115" s="3">
        <v>591433</v>
      </c>
      <c r="K115" s="24">
        <v>39</v>
      </c>
      <c r="L115" s="3">
        <v>704329.09948717942</v>
      </c>
      <c r="M115" s="3">
        <v>830000</v>
      </c>
      <c r="N115" s="25">
        <v>591433</v>
      </c>
    </row>
    <row r="116" spans="1:14" x14ac:dyDescent="0.25">
      <c r="A116" s="28" t="s">
        <v>17</v>
      </c>
      <c r="B116" s="24">
        <v>24</v>
      </c>
      <c r="C116" s="55">
        <f t="shared" si="13"/>
        <v>0.72727272727272729</v>
      </c>
      <c r="D116" s="3">
        <v>666902.49583333323</v>
      </c>
      <c r="E116" s="3">
        <v>754018.72</v>
      </c>
      <c r="F116" s="25">
        <v>576324.82999999996</v>
      </c>
      <c r="G116" s="2">
        <v>9</v>
      </c>
      <c r="H116" s="3">
        <v>642693.34888888896</v>
      </c>
      <c r="I116" s="3">
        <v>700000</v>
      </c>
      <c r="J116" s="3">
        <v>591973.91</v>
      </c>
      <c r="K116" s="24">
        <v>33</v>
      </c>
      <c r="L116" s="3">
        <v>660300.00121212122</v>
      </c>
      <c r="M116" s="3">
        <v>754018.72</v>
      </c>
      <c r="N116" s="25">
        <v>576324.82999999996</v>
      </c>
    </row>
    <row r="117" spans="1:14" x14ac:dyDescent="0.25">
      <c r="A117" s="28" t="s">
        <v>23</v>
      </c>
      <c r="B117" s="24">
        <v>5</v>
      </c>
      <c r="C117" s="55">
        <f t="shared" si="13"/>
        <v>0.625</v>
      </c>
      <c r="D117" s="3">
        <v>725585.37</v>
      </c>
      <c r="E117" s="3">
        <v>806219.47</v>
      </c>
      <c r="F117" s="25">
        <v>606141.11</v>
      </c>
      <c r="G117" s="2">
        <v>3</v>
      </c>
      <c r="H117" s="3">
        <v>677239</v>
      </c>
      <c r="I117" s="3">
        <v>788150</v>
      </c>
      <c r="J117" s="3">
        <v>600000</v>
      </c>
      <c r="K117" s="24">
        <v>8</v>
      </c>
      <c r="L117" s="3">
        <v>707455.48124999995</v>
      </c>
      <c r="M117" s="3">
        <v>806219.47</v>
      </c>
      <c r="N117" s="25">
        <v>600000</v>
      </c>
    </row>
    <row r="118" spans="1:14" x14ac:dyDescent="0.25">
      <c r="A118" s="28" t="s">
        <v>27</v>
      </c>
      <c r="B118" s="24">
        <v>1</v>
      </c>
      <c r="C118" s="55">
        <f t="shared" si="13"/>
        <v>0.33333333333333331</v>
      </c>
      <c r="D118" s="3">
        <v>721558.6</v>
      </c>
      <c r="E118" s="3">
        <v>721558.6</v>
      </c>
      <c r="F118" s="25">
        <v>721558.6</v>
      </c>
      <c r="G118" s="2">
        <v>2</v>
      </c>
      <c r="H118" s="3">
        <v>705336.11499999999</v>
      </c>
      <c r="I118" s="3">
        <v>759100</v>
      </c>
      <c r="J118" s="3">
        <v>651572.23</v>
      </c>
      <c r="K118" s="24">
        <v>3</v>
      </c>
      <c r="L118" s="3">
        <v>710743.61</v>
      </c>
      <c r="M118" s="3">
        <v>759100</v>
      </c>
      <c r="N118" s="25">
        <v>651572.23</v>
      </c>
    </row>
    <row r="119" spans="1:14" x14ac:dyDescent="0.25">
      <c r="A119" s="28" t="s">
        <v>11</v>
      </c>
      <c r="B119" s="24">
        <v>3</v>
      </c>
      <c r="C119" s="55">
        <f t="shared" si="13"/>
        <v>0.2</v>
      </c>
      <c r="D119" s="3">
        <v>603360.97666666668</v>
      </c>
      <c r="E119" s="3">
        <v>652082.93000000005</v>
      </c>
      <c r="F119" s="25">
        <v>550000</v>
      </c>
      <c r="G119" s="2">
        <v>12</v>
      </c>
      <c r="H119" s="3">
        <v>686444.85166666668</v>
      </c>
      <c r="I119" s="3">
        <v>815829.3</v>
      </c>
      <c r="J119" s="3">
        <v>580000</v>
      </c>
      <c r="K119" s="24">
        <v>15</v>
      </c>
      <c r="L119" s="3">
        <v>669828.07666666654</v>
      </c>
      <c r="M119" s="3">
        <v>815829.3</v>
      </c>
      <c r="N119" s="25">
        <v>550000</v>
      </c>
    </row>
    <row r="120" spans="1:14" ht="15.75" thickBot="1" x14ac:dyDescent="0.3">
      <c r="A120" s="29" t="s">
        <v>33</v>
      </c>
      <c r="B120" s="30">
        <v>4</v>
      </c>
      <c r="C120" s="54">
        <f t="shared" si="13"/>
        <v>0.5</v>
      </c>
      <c r="D120" s="14">
        <v>639982.96499999997</v>
      </c>
      <c r="E120" s="14">
        <v>681350</v>
      </c>
      <c r="F120" s="31">
        <v>612831.86</v>
      </c>
      <c r="G120" s="13">
        <v>4</v>
      </c>
      <c r="H120" s="14">
        <v>642148</v>
      </c>
      <c r="I120" s="14">
        <v>669488</v>
      </c>
      <c r="J120" s="14">
        <v>597326</v>
      </c>
      <c r="K120" s="30">
        <v>8</v>
      </c>
      <c r="L120" s="14">
        <v>641065.48249999993</v>
      </c>
      <c r="M120" s="14">
        <v>681350</v>
      </c>
      <c r="N120" s="31">
        <v>597326</v>
      </c>
    </row>
    <row r="121" spans="1:14" x14ac:dyDescent="0.25">
      <c r="A121" s="46" t="s">
        <v>18</v>
      </c>
      <c r="B121" s="21">
        <v>1</v>
      </c>
      <c r="C121" s="53">
        <f>B121/K121</f>
        <v>6.25E-2</v>
      </c>
      <c r="D121" s="22">
        <v>826169.67</v>
      </c>
      <c r="E121" s="22">
        <v>826169.67</v>
      </c>
      <c r="F121" s="23">
        <v>826169.67</v>
      </c>
      <c r="G121" s="37">
        <v>15</v>
      </c>
      <c r="H121" s="22">
        <v>857464.67866666662</v>
      </c>
      <c r="I121" s="22">
        <v>974327.61</v>
      </c>
      <c r="J121" s="22">
        <v>737474.75</v>
      </c>
      <c r="K121" s="21">
        <f>B121+G121</f>
        <v>16</v>
      </c>
      <c r="L121" s="22">
        <v>855508.74062499998</v>
      </c>
      <c r="M121" s="22">
        <v>974327.61</v>
      </c>
      <c r="N121" s="23">
        <v>737474.75</v>
      </c>
    </row>
    <row r="122" spans="1:14" x14ac:dyDescent="0.25">
      <c r="A122" s="47" t="s">
        <v>9</v>
      </c>
      <c r="B122" s="24">
        <v>1</v>
      </c>
      <c r="C122" s="55">
        <f>B122/K122</f>
        <v>1</v>
      </c>
      <c r="D122" s="3">
        <v>826169.67</v>
      </c>
      <c r="E122" s="3">
        <v>826169.67</v>
      </c>
      <c r="F122" s="25">
        <v>826169.67</v>
      </c>
      <c r="G122" s="2"/>
      <c r="H122" s="3"/>
      <c r="I122" s="3"/>
      <c r="J122" s="3"/>
      <c r="K122" s="24">
        <v>1</v>
      </c>
      <c r="L122" s="3">
        <v>826169.67</v>
      </c>
      <c r="M122" s="3">
        <v>826169.67</v>
      </c>
      <c r="N122" s="25">
        <v>826169.67</v>
      </c>
    </row>
    <row r="123" spans="1:14" x14ac:dyDescent="0.25">
      <c r="A123" s="47" t="s">
        <v>0</v>
      </c>
      <c r="B123" s="24"/>
      <c r="C123" s="56"/>
      <c r="D123" s="3"/>
      <c r="E123" s="3"/>
      <c r="F123" s="25"/>
      <c r="G123" s="2">
        <v>10</v>
      </c>
      <c r="H123" s="3">
        <v>857554.16500000004</v>
      </c>
      <c r="I123" s="3">
        <v>974327.61</v>
      </c>
      <c r="J123" s="3">
        <v>737474.75</v>
      </c>
      <c r="K123" s="24">
        <v>10</v>
      </c>
      <c r="L123" s="3">
        <v>857554.16500000004</v>
      </c>
      <c r="M123" s="3">
        <v>974327.61</v>
      </c>
      <c r="N123" s="25">
        <v>737474.75</v>
      </c>
    </row>
    <row r="124" spans="1:14" x14ac:dyDescent="0.25">
      <c r="A124" s="47" t="s">
        <v>17</v>
      </c>
      <c r="B124" s="24"/>
      <c r="C124" s="56"/>
      <c r="D124" s="3"/>
      <c r="E124" s="3"/>
      <c r="F124" s="25"/>
      <c r="G124" s="2">
        <v>2</v>
      </c>
      <c r="H124" s="3">
        <v>850384.91500000004</v>
      </c>
      <c r="I124" s="3">
        <v>928664.39</v>
      </c>
      <c r="J124" s="3">
        <v>772105.44</v>
      </c>
      <c r="K124" s="24">
        <v>2</v>
      </c>
      <c r="L124" s="3">
        <v>850384.91500000004</v>
      </c>
      <c r="M124" s="3">
        <v>928664.39</v>
      </c>
      <c r="N124" s="25">
        <v>772105.44</v>
      </c>
    </row>
    <row r="125" spans="1:14" x14ac:dyDescent="0.25">
      <c r="A125" s="47" t="s">
        <v>23</v>
      </c>
      <c r="B125" s="24"/>
      <c r="C125" s="56"/>
      <c r="D125" s="3"/>
      <c r="E125" s="3"/>
      <c r="F125" s="25"/>
      <c r="G125" s="2">
        <v>2</v>
      </c>
      <c r="H125" s="3">
        <v>854830.25</v>
      </c>
      <c r="I125" s="3">
        <v>899800</v>
      </c>
      <c r="J125" s="3">
        <v>809860.5</v>
      </c>
      <c r="K125" s="24">
        <v>2</v>
      </c>
      <c r="L125" s="3">
        <v>854830.25</v>
      </c>
      <c r="M125" s="3">
        <v>899800</v>
      </c>
      <c r="N125" s="25">
        <v>809860.5</v>
      </c>
    </row>
    <row r="126" spans="1:14" ht="15.75" thickBot="1" x14ac:dyDescent="0.3">
      <c r="A126" s="48" t="s">
        <v>11</v>
      </c>
      <c r="B126" s="49"/>
      <c r="C126" s="60"/>
      <c r="D126" s="50"/>
      <c r="E126" s="50"/>
      <c r="F126" s="51"/>
      <c r="G126" s="52">
        <v>1</v>
      </c>
      <c r="H126" s="50">
        <v>875998.2</v>
      </c>
      <c r="I126" s="50">
        <v>875998.2</v>
      </c>
      <c r="J126" s="50">
        <v>875998.2</v>
      </c>
      <c r="K126" s="49">
        <v>1</v>
      </c>
      <c r="L126" s="50">
        <v>875998.2</v>
      </c>
      <c r="M126" s="50">
        <v>875998.2</v>
      </c>
      <c r="N126" s="51">
        <v>875998.2</v>
      </c>
    </row>
    <row r="127" spans="1:14" x14ac:dyDescent="0.25">
      <c r="A127" s="33" t="s">
        <v>63</v>
      </c>
      <c r="B127" s="35"/>
      <c r="C127" s="58"/>
      <c r="D127" s="9"/>
      <c r="E127" s="9"/>
      <c r="F127" s="36"/>
      <c r="G127" s="8">
        <v>1</v>
      </c>
      <c r="H127" s="9">
        <v>534400</v>
      </c>
      <c r="I127" s="9">
        <v>534400</v>
      </c>
      <c r="J127" s="9">
        <v>534400</v>
      </c>
      <c r="K127" s="35">
        <f>B127+G127</f>
        <v>1</v>
      </c>
      <c r="L127" s="9">
        <v>534400</v>
      </c>
      <c r="M127" s="9">
        <v>534400</v>
      </c>
      <c r="N127" s="36">
        <v>534400</v>
      </c>
    </row>
    <row r="128" spans="1:14" ht="15.75" thickBot="1" x14ac:dyDescent="0.3">
      <c r="A128" s="29" t="s">
        <v>0</v>
      </c>
      <c r="B128" s="30"/>
      <c r="C128" s="59"/>
      <c r="D128" s="14"/>
      <c r="E128" s="14"/>
      <c r="F128" s="31"/>
      <c r="G128" s="13">
        <v>1</v>
      </c>
      <c r="H128" s="14">
        <v>534400</v>
      </c>
      <c r="I128" s="14">
        <v>534400</v>
      </c>
      <c r="J128" s="14">
        <v>534400</v>
      </c>
      <c r="K128" s="30">
        <v>1</v>
      </c>
      <c r="L128" s="14">
        <v>534400</v>
      </c>
      <c r="M128" s="14">
        <v>534400</v>
      </c>
      <c r="N128" s="31">
        <v>534400</v>
      </c>
    </row>
    <row r="129" spans="1:14" x14ac:dyDescent="0.25">
      <c r="A129" s="46" t="s">
        <v>55</v>
      </c>
      <c r="B129" s="21">
        <v>1</v>
      </c>
      <c r="C129" s="53">
        <f>B129/K129</f>
        <v>0.33333333333333331</v>
      </c>
      <c r="D129" s="22">
        <v>532244.51</v>
      </c>
      <c r="E129" s="22">
        <v>532244.51</v>
      </c>
      <c r="F129" s="23">
        <v>532244.51</v>
      </c>
      <c r="G129" s="37">
        <v>2</v>
      </c>
      <c r="H129" s="22">
        <v>506457.5</v>
      </c>
      <c r="I129" s="22">
        <v>520000</v>
      </c>
      <c r="J129" s="22">
        <v>492915</v>
      </c>
      <c r="K129" s="21">
        <f>B129+G129</f>
        <v>3</v>
      </c>
      <c r="L129" s="22">
        <v>515053.17</v>
      </c>
      <c r="M129" s="22">
        <v>532244.51</v>
      </c>
      <c r="N129" s="23">
        <v>492915</v>
      </c>
    </row>
    <row r="130" spans="1:14" x14ac:dyDescent="0.25">
      <c r="A130" s="47" t="s">
        <v>0</v>
      </c>
      <c r="B130" s="24"/>
      <c r="C130" s="56"/>
      <c r="D130" s="3"/>
      <c r="E130" s="3"/>
      <c r="F130" s="25"/>
      <c r="G130" s="2">
        <v>2</v>
      </c>
      <c r="H130" s="3">
        <v>506457.5</v>
      </c>
      <c r="I130" s="3">
        <v>520000</v>
      </c>
      <c r="J130" s="3">
        <v>492915</v>
      </c>
      <c r="K130" s="24">
        <v>2</v>
      </c>
      <c r="L130" s="3">
        <v>506457.5</v>
      </c>
      <c r="M130" s="3">
        <v>520000</v>
      </c>
      <c r="N130" s="25">
        <v>492915</v>
      </c>
    </row>
    <row r="131" spans="1:14" ht="15.75" thickBot="1" x14ac:dyDescent="0.3">
      <c r="A131" s="48" t="s">
        <v>11</v>
      </c>
      <c r="B131" s="49">
        <v>1</v>
      </c>
      <c r="C131" s="57">
        <f>B131/K131</f>
        <v>1</v>
      </c>
      <c r="D131" s="50">
        <v>532244.51</v>
      </c>
      <c r="E131" s="50">
        <v>532244.51</v>
      </c>
      <c r="F131" s="51">
        <v>532244.51</v>
      </c>
      <c r="G131" s="52"/>
      <c r="H131" s="50"/>
      <c r="I131" s="50"/>
      <c r="J131" s="50"/>
      <c r="K131" s="49">
        <v>1</v>
      </c>
      <c r="L131" s="50">
        <v>532244.51</v>
      </c>
      <c r="M131" s="50">
        <v>532244.51</v>
      </c>
      <c r="N131" s="51">
        <v>532244.51</v>
      </c>
    </row>
    <row r="132" spans="1:14" x14ac:dyDescent="0.25">
      <c r="A132" s="33" t="s">
        <v>4</v>
      </c>
      <c r="B132" s="35">
        <v>1</v>
      </c>
      <c r="C132" s="58">
        <f>B132/K132</f>
        <v>1</v>
      </c>
      <c r="D132" s="9">
        <v>719486.29</v>
      </c>
      <c r="E132" s="9">
        <v>719486.29</v>
      </c>
      <c r="F132" s="36">
        <v>719486.29</v>
      </c>
      <c r="G132" s="8"/>
      <c r="H132" s="9"/>
      <c r="I132" s="9"/>
      <c r="J132" s="9"/>
      <c r="K132" s="35">
        <f>B132+G132</f>
        <v>1</v>
      </c>
      <c r="L132" s="9">
        <v>719486.29</v>
      </c>
      <c r="M132" s="9">
        <v>719486.29</v>
      </c>
      <c r="N132" s="36">
        <v>719486.29</v>
      </c>
    </row>
    <row r="133" spans="1:14" ht="15.75" thickBot="1" x14ac:dyDescent="0.3">
      <c r="A133" s="29" t="s">
        <v>0</v>
      </c>
      <c r="B133" s="30">
        <v>1</v>
      </c>
      <c r="C133" s="54">
        <f>B133/K133</f>
        <v>1</v>
      </c>
      <c r="D133" s="14">
        <v>719486.29</v>
      </c>
      <c r="E133" s="14">
        <v>719486.29</v>
      </c>
      <c r="F133" s="31">
        <v>719486.29</v>
      </c>
      <c r="G133" s="13"/>
      <c r="H133" s="14"/>
      <c r="I133" s="14"/>
      <c r="J133" s="14"/>
      <c r="K133" s="30">
        <v>1</v>
      </c>
      <c r="L133" s="14">
        <v>719486.29</v>
      </c>
      <c r="M133" s="14">
        <v>719486.29</v>
      </c>
      <c r="N133" s="31">
        <v>719486.29</v>
      </c>
    </row>
    <row r="134" spans="1:14" x14ac:dyDescent="0.25">
      <c r="A134" s="46" t="s">
        <v>71</v>
      </c>
      <c r="B134" s="21"/>
      <c r="C134" s="53"/>
      <c r="D134" s="22"/>
      <c r="E134" s="22"/>
      <c r="F134" s="23"/>
      <c r="G134" s="37">
        <v>1</v>
      </c>
      <c r="H134" s="22">
        <v>524550</v>
      </c>
      <c r="I134" s="22">
        <v>524550</v>
      </c>
      <c r="J134" s="22">
        <v>524550</v>
      </c>
      <c r="K134" s="21">
        <f>B134+G134</f>
        <v>1</v>
      </c>
      <c r="L134" s="22">
        <v>524550</v>
      </c>
      <c r="M134" s="22">
        <v>524550</v>
      </c>
      <c r="N134" s="23">
        <v>524550</v>
      </c>
    </row>
    <row r="135" spans="1:14" ht="15.75" thickBot="1" x14ac:dyDescent="0.3">
      <c r="A135" s="48" t="s">
        <v>17</v>
      </c>
      <c r="B135" s="49"/>
      <c r="C135" s="60"/>
      <c r="D135" s="50"/>
      <c r="E135" s="50"/>
      <c r="F135" s="51"/>
      <c r="G135" s="52">
        <v>1</v>
      </c>
      <c r="H135" s="50">
        <v>524550</v>
      </c>
      <c r="I135" s="50">
        <v>524550</v>
      </c>
      <c r="J135" s="50">
        <v>524550</v>
      </c>
      <c r="K135" s="49">
        <v>1</v>
      </c>
      <c r="L135" s="50">
        <v>524550</v>
      </c>
      <c r="M135" s="50">
        <v>524550</v>
      </c>
      <c r="N135" s="51">
        <v>524550</v>
      </c>
    </row>
    <row r="136" spans="1:14" x14ac:dyDescent="0.25">
      <c r="A136" s="33" t="s">
        <v>20</v>
      </c>
      <c r="B136" s="35">
        <v>17</v>
      </c>
      <c r="C136" s="58">
        <f>B136/K136</f>
        <v>0.45945945945945948</v>
      </c>
      <c r="D136" s="9">
        <v>610849.62352941174</v>
      </c>
      <c r="E136" s="9">
        <v>837706</v>
      </c>
      <c r="F136" s="36">
        <v>510000</v>
      </c>
      <c r="G136" s="8">
        <v>20</v>
      </c>
      <c r="H136" s="9">
        <v>612643.71049999993</v>
      </c>
      <c r="I136" s="9">
        <v>738763.1</v>
      </c>
      <c r="J136" s="9">
        <v>530000</v>
      </c>
      <c r="K136" s="35">
        <f>B136+G136</f>
        <v>37</v>
      </c>
      <c r="L136" s="9">
        <v>611819.40027027018</v>
      </c>
      <c r="M136" s="9">
        <v>837706</v>
      </c>
      <c r="N136" s="36">
        <v>510000</v>
      </c>
    </row>
    <row r="137" spans="1:14" x14ac:dyDescent="0.25">
      <c r="A137" s="28" t="s">
        <v>9</v>
      </c>
      <c r="B137" s="24">
        <v>4</v>
      </c>
      <c r="C137" s="55">
        <f>B137/K137</f>
        <v>0.5</v>
      </c>
      <c r="D137" s="3">
        <v>595400.75</v>
      </c>
      <c r="E137" s="3">
        <v>605728</v>
      </c>
      <c r="F137" s="25">
        <v>581729</v>
      </c>
      <c r="G137" s="2">
        <v>4</v>
      </c>
      <c r="H137" s="3">
        <v>608215.75</v>
      </c>
      <c r="I137" s="3">
        <v>642000</v>
      </c>
      <c r="J137" s="3">
        <v>579281</v>
      </c>
      <c r="K137" s="24">
        <v>8</v>
      </c>
      <c r="L137" s="3">
        <v>601808.25</v>
      </c>
      <c r="M137" s="3">
        <v>642000</v>
      </c>
      <c r="N137" s="25">
        <v>579281</v>
      </c>
    </row>
    <row r="138" spans="1:14" x14ac:dyDescent="0.25">
      <c r="A138" s="28" t="s">
        <v>0</v>
      </c>
      <c r="B138" s="24"/>
      <c r="C138" s="56"/>
      <c r="D138" s="3"/>
      <c r="E138" s="3"/>
      <c r="F138" s="25"/>
      <c r="G138" s="2">
        <v>1</v>
      </c>
      <c r="H138" s="3">
        <v>585628</v>
      </c>
      <c r="I138" s="3">
        <v>585628</v>
      </c>
      <c r="J138" s="3">
        <v>585628</v>
      </c>
      <c r="K138" s="24">
        <v>1</v>
      </c>
      <c r="L138" s="3">
        <v>585628</v>
      </c>
      <c r="M138" s="3">
        <v>585628</v>
      </c>
      <c r="N138" s="25">
        <v>585628</v>
      </c>
    </row>
    <row r="139" spans="1:14" x14ac:dyDescent="0.25">
      <c r="A139" s="28" t="s">
        <v>17</v>
      </c>
      <c r="B139" s="24">
        <v>6</v>
      </c>
      <c r="C139" s="55">
        <f t="shared" ref="C139:C140" si="14">B139/K139</f>
        <v>0.66666666666666663</v>
      </c>
      <c r="D139" s="3">
        <v>590639.76666666672</v>
      </c>
      <c r="E139" s="3">
        <v>646000</v>
      </c>
      <c r="F139" s="25">
        <v>510000</v>
      </c>
      <c r="G139" s="2">
        <v>3</v>
      </c>
      <c r="H139" s="3">
        <v>619843.33333333337</v>
      </c>
      <c r="I139" s="3">
        <v>640000</v>
      </c>
      <c r="J139" s="3">
        <v>603543</v>
      </c>
      <c r="K139" s="24">
        <v>9</v>
      </c>
      <c r="L139" s="3">
        <v>600374.2888888889</v>
      </c>
      <c r="M139" s="3">
        <v>646000</v>
      </c>
      <c r="N139" s="25">
        <v>510000</v>
      </c>
    </row>
    <row r="140" spans="1:14" x14ac:dyDescent="0.25">
      <c r="A140" s="28" t="s">
        <v>23</v>
      </c>
      <c r="B140" s="24">
        <v>1</v>
      </c>
      <c r="C140" s="55">
        <f t="shared" si="14"/>
        <v>0.33333333333333331</v>
      </c>
      <c r="D140" s="3">
        <v>620102</v>
      </c>
      <c r="E140" s="3">
        <v>620102</v>
      </c>
      <c r="F140" s="25">
        <v>620102</v>
      </c>
      <c r="G140" s="2">
        <v>2</v>
      </c>
      <c r="H140" s="3">
        <v>630500</v>
      </c>
      <c r="I140" s="3">
        <v>646000</v>
      </c>
      <c r="J140" s="3">
        <v>615000</v>
      </c>
      <c r="K140" s="24">
        <v>3</v>
      </c>
      <c r="L140" s="3">
        <v>627034</v>
      </c>
      <c r="M140" s="3">
        <v>646000</v>
      </c>
      <c r="N140" s="25">
        <v>615000</v>
      </c>
    </row>
    <row r="141" spans="1:14" x14ac:dyDescent="0.25">
      <c r="A141" s="28" t="s">
        <v>27</v>
      </c>
      <c r="B141" s="24"/>
      <c r="C141" s="56"/>
      <c r="D141" s="3"/>
      <c r="E141" s="3"/>
      <c r="F141" s="25"/>
      <c r="G141" s="2">
        <v>3</v>
      </c>
      <c r="H141" s="3">
        <v>658955.3666666667</v>
      </c>
      <c r="I141" s="3">
        <v>738763.1</v>
      </c>
      <c r="J141" s="3">
        <v>594179</v>
      </c>
      <c r="K141" s="24">
        <v>3</v>
      </c>
      <c r="L141" s="3">
        <v>658955.3666666667</v>
      </c>
      <c r="M141" s="3">
        <v>738763.1</v>
      </c>
      <c r="N141" s="25">
        <v>594179</v>
      </c>
    </row>
    <row r="142" spans="1:14" x14ac:dyDescent="0.25">
      <c r="A142" s="28" t="s">
        <v>11</v>
      </c>
      <c r="B142" s="24">
        <v>5</v>
      </c>
      <c r="C142" s="55">
        <f t="shared" ref="C142:C143" si="15">B142/K142</f>
        <v>0.41666666666666669</v>
      </c>
      <c r="D142" s="3">
        <v>600238.80000000005</v>
      </c>
      <c r="E142" s="3">
        <v>630000</v>
      </c>
      <c r="F142" s="25">
        <v>550000</v>
      </c>
      <c r="G142" s="2">
        <v>7</v>
      </c>
      <c r="H142" s="3">
        <v>590998.1585714285</v>
      </c>
      <c r="I142" s="3">
        <v>675000</v>
      </c>
      <c r="J142" s="3">
        <v>530000</v>
      </c>
      <c r="K142" s="24">
        <v>12</v>
      </c>
      <c r="L142" s="3">
        <v>594848.4258333334</v>
      </c>
      <c r="M142" s="3">
        <v>675000</v>
      </c>
      <c r="N142" s="25">
        <v>530000</v>
      </c>
    </row>
    <row r="143" spans="1:14" ht="15.75" thickBot="1" x14ac:dyDescent="0.3">
      <c r="A143" s="29" t="s">
        <v>33</v>
      </c>
      <c r="B143" s="30">
        <v>1</v>
      </c>
      <c r="C143" s="54">
        <f t="shared" si="15"/>
        <v>1</v>
      </c>
      <c r="D143" s="14">
        <v>837706</v>
      </c>
      <c r="E143" s="14">
        <v>837706</v>
      </c>
      <c r="F143" s="31">
        <v>837706</v>
      </c>
      <c r="G143" s="13"/>
      <c r="H143" s="14"/>
      <c r="I143" s="14"/>
      <c r="J143" s="14"/>
      <c r="K143" s="30">
        <v>1</v>
      </c>
      <c r="L143" s="14">
        <v>837706</v>
      </c>
      <c r="M143" s="14">
        <v>837706</v>
      </c>
      <c r="N143" s="31">
        <v>837706</v>
      </c>
    </row>
    <row r="144" spans="1:14" x14ac:dyDescent="0.25">
      <c r="A144" s="46" t="s">
        <v>15</v>
      </c>
      <c r="B144" s="21">
        <v>60</v>
      </c>
      <c r="C144" s="53">
        <f>B144/K144</f>
        <v>0.44776119402985076</v>
      </c>
      <c r="D144" s="22">
        <v>740377.39416666667</v>
      </c>
      <c r="E144" s="22">
        <v>1130678</v>
      </c>
      <c r="F144" s="23">
        <v>596839.30000000005</v>
      </c>
      <c r="G144" s="37">
        <v>74</v>
      </c>
      <c r="H144" s="22">
        <v>732308.08810810826</v>
      </c>
      <c r="I144" s="22">
        <v>933632.64</v>
      </c>
      <c r="J144" s="22">
        <v>590742</v>
      </c>
      <c r="K144" s="21">
        <f>B144+G144</f>
        <v>134</v>
      </c>
      <c r="L144" s="22">
        <v>735921.2102238806</v>
      </c>
      <c r="M144" s="22">
        <v>1130678</v>
      </c>
      <c r="N144" s="23">
        <v>590742</v>
      </c>
    </row>
    <row r="145" spans="1:14" x14ac:dyDescent="0.25">
      <c r="A145" s="47" t="s">
        <v>9</v>
      </c>
      <c r="B145" s="24">
        <v>13</v>
      </c>
      <c r="C145" s="55">
        <f t="shared" ref="C145:C151" si="16">B145/K145</f>
        <v>0.72222222222222221</v>
      </c>
      <c r="D145" s="3">
        <v>756110.01384615386</v>
      </c>
      <c r="E145" s="3">
        <v>1000000</v>
      </c>
      <c r="F145" s="25">
        <v>624500</v>
      </c>
      <c r="G145" s="2">
        <v>5</v>
      </c>
      <c r="H145" s="3">
        <v>679616.4</v>
      </c>
      <c r="I145" s="3">
        <v>769640</v>
      </c>
      <c r="J145" s="3">
        <v>590742</v>
      </c>
      <c r="K145" s="24">
        <v>18</v>
      </c>
      <c r="L145" s="3">
        <v>734861.78777777776</v>
      </c>
      <c r="M145" s="3">
        <v>1000000</v>
      </c>
      <c r="N145" s="25">
        <v>590742</v>
      </c>
    </row>
    <row r="146" spans="1:14" x14ac:dyDescent="0.25">
      <c r="A146" s="47" t="s">
        <v>17</v>
      </c>
      <c r="B146" s="24">
        <v>23</v>
      </c>
      <c r="C146" s="55">
        <f t="shared" si="16"/>
        <v>0.57499999999999996</v>
      </c>
      <c r="D146" s="3">
        <v>776357.40565217379</v>
      </c>
      <c r="E146" s="3">
        <v>1130678</v>
      </c>
      <c r="F146" s="25">
        <v>611655</v>
      </c>
      <c r="G146" s="2">
        <v>17</v>
      </c>
      <c r="H146" s="3">
        <v>751192.84235294117</v>
      </c>
      <c r="I146" s="3">
        <v>884099</v>
      </c>
      <c r="J146" s="3">
        <v>610000</v>
      </c>
      <c r="K146" s="24">
        <v>40</v>
      </c>
      <c r="L146" s="3">
        <v>765662.46625000006</v>
      </c>
      <c r="M146" s="3">
        <v>1130678</v>
      </c>
      <c r="N146" s="25">
        <v>610000</v>
      </c>
    </row>
    <row r="147" spans="1:14" x14ac:dyDescent="0.25">
      <c r="A147" s="47" t="s">
        <v>23</v>
      </c>
      <c r="B147" s="24">
        <v>8</v>
      </c>
      <c r="C147" s="55">
        <f t="shared" si="16"/>
        <v>0.8</v>
      </c>
      <c r="D147" s="3">
        <v>687910.75</v>
      </c>
      <c r="E147" s="3">
        <v>864646</v>
      </c>
      <c r="F147" s="25">
        <v>631370</v>
      </c>
      <c r="G147" s="2">
        <v>2</v>
      </c>
      <c r="H147" s="3">
        <v>685082.5</v>
      </c>
      <c r="I147" s="3">
        <v>721690</v>
      </c>
      <c r="J147" s="3">
        <v>648475</v>
      </c>
      <c r="K147" s="24">
        <v>10</v>
      </c>
      <c r="L147" s="3">
        <v>687345.1</v>
      </c>
      <c r="M147" s="3">
        <v>864646</v>
      </c>
      <c r="N147" s="25">
        <v>631370</v>
      </c>
    </row>
    <row r="148" spans="1:14" x14ac:dyDescent="0.25">
      <c r="A148" s="47" t="s">
        <v>27</v>
      </c>
      <c r="B148" s="24">
        <v>1</v>
      </c>
      <c r="C148" s="55">
        <f t="shared" si="16"/>
        <v>0.25</v>
      </c>
      <c r="D148" s="3">
        <v>613728</v>
      </c>
      <c r="E148" s="3">
        <v>613728</v>
      </c>
      <c r="F148" s="25">
        <v>613728</v>
      </c>
      <c r="G148" s="2">
        <v>3</v>
      </c>
      <c r="H148" s="3">
        <v>685911.57666666666</v>
      </c>
      <c r="I148" s="3">
        <v>739037</v>
      </c>
      <c r="J148" s="3">
        <v>628697.73</v>
      </c>
      <c r="K148" s="24">
        <v>4</v>
      </c>
      <c r="L148" s="3">
        <v>667865.6825</v>
      </c>
      <c r="M148" s="3">
        <v>739037</v>
      </c>
      <c r="N148" s="25">
        <v>613728</v>
      </c>
    </row>
    <row r="149" spans="1:14" x14ac:dyDescent="0.25">
      <c r="A149" s="47" t="s">
        <v>30</v>
      </c>
      <c r="B149" s="24">
        <v>1</v>
      </c>
      <c r="C149" s="55">
        <f t="shared" si="16"/>
        <v>1</v>
      </c>
      <c r="D149" s="3">
        <v>864600</v>
      </c>
      <c r="E149" s="3">
        <v>864600</v>
      </c>
      <c r="F149" s="25">
        <v>864600</v>
      </c>
      <c r="G149" s="2"/>
      <c r="H149" s="3"/>
      <c r="I149" s="3"/>
      <c r="J149" s="3"/>
      <c r="K149" s="24">
        <v>1</v>
      </c>
      <c r="L149" s="3">
        <v>864600</v>
      </c>
      <c r="M149" s="3">
        <v>864600</v>
      </c>
      <c r="N149" s="25">
        <v>864600</v>
      </c>
    </row>
    <row r="150" spans="1:14" x14ac:dyDescent="0.25">
      <c r="A150" s="47" t="s">
        <v>11</v>
      </c>
      <c r="B150" s="24">
        <v>12</v>
      </c>
      <c r="C150" s="55">
        <f t="shared" si="16"/>
        <v>0.22641509433962265</v>
      </c>
      <c r="D150" s="3">
        <v>692957.28999999992</v>
      </c>
      <c r="E150" s="3">
        <v>846968.57</v>
      </c>
      <c r="F150" s="25">
        <v>596839.30000000005</v>
      </c>
      <c r="G150" s="2">
        <v>41</v>
      </c>
      <c r="H150" s="3">
        <v>736854.40829268284</v>
      </c>
      <c r="I150" s="3">
        <v>933632.64</v>
      </c>
      <c r="J150" s="3">
        <v>620000</v>
      </c>
      <c r="K150" s="24">
        <v>53</v>
      </c>
      <c r="L150" s="3">
        <v>726915.43811320758</v>
      </c>
      <c r="M150" s="3">
        <v>933632.64</v>
      </c>
      <c r="N150" s="25">
        <v>596839.30000000005</v>
      </c>
    </row>
    <row r="151" spans="1:14" ht="15.75" thickBot="1" x14ac:dyDescent="0.3">
      <c r="A151" s="48" t="s">
        <v>33</v>
      </c>
      <c r="B151" s="49">
        <v>2</v>
      </c>
      <c r="C151" s="57">
        <f t="shared" si="16"/>
        <v>0.25</v>
      </c>
      <c r="D151" s="50">
        <v>719945.83000000007</v>
      </c>
      <c r="E151" s="50">
        <v>814891.66</v>
      </c>
      <c r="F151" s="51">
        <v>625000</v>
      </c>
      <c r="G151" s="52">
        <v>6</v>
      </c>
      <c r="H151" s="50">
        <v>730584.6216666667</v>
      </c>
      <c r="I151" s="50">
        <v>924866.39</v>
      </c>
      <c r="J151" s="50">
        <v>625000</v>
      </c>
      <c r="K151" s="49">
        <v>8</v>
      </c>
      <c r="L151" s="50">
        <v>727924.92375000007</v>
      </c>
      <c r="M151" s="50">
        <v>924866.39</v>
      </c>
      <c r="N151" s="51">
        <v>625000</v>
      </c>
    </row>
    <row r="152" spans="1:14" x14ac:dyDescent="0.25">
      <c r="A152" s="33" t="s">
        <v>29</v>
      </c>
      <c r="B152" s="35">
        <v>1</v>
      </c>
      <c r="C152" s="58">
        <f>B152/K152</f>
        <v>1</v>
      </c>
      <c r="D152" s="9">
        <v>831015.85</v>
      </c>
      <c r="E152" s="9">
        <v>831015.85</v>
      </c>
      <c r="F152" s="36">
        <v>831015.85</v>
      </c>
      <c r="G152" s="8"/>
      <c r="H152" s="9"/>
      <c r="I152" s="9"/>
      <c r="J152" s="9"/>
      <c r="K152" s="35">
        <f>B152+G152</f>
        <v>1</v>
      </c>
      <c r="L152" s="9">
        <v>831015.85</v>
      </c>
      <c r="M152" s="9">
        <v>831015.85</v>
      </c>
      <c r="N152" s="36">
        <v>831015.85</v>
      </c>
    </row>
    <row r="153" spans="1:14" ht="15.75" thickBot="1" x14ac:dyDescent="0.3">
      <c r="A153" s="29" t="s">
        <v>23</v>
      </c>
      <c r="B153" s="30">
        <v>1</v>
      </c>
      <c r="C153" s="54">
        <f>B153/K153</f>
        <v>1</v>
      </c>
      <c r="D153" s="14">
        <v>831015.85</v>
      </c>
      <c r="E153" s="14">
        <v>831015.85</v>
      </c>
      <c r="F153" s="31">
        <v>831015.85</v>
      </c>
      <c r="G153" s="13"/>
      <c r="H153" s="14"/>
      <c r="I153" s="14"/>
      <c r="J153" s="14"/>
      <c r="K153" s="30">
        <v>1</v>
      </c>
      <c r="L153" s="14">
        <v>831015.85</v>
      </c>
      <c r="M153" s="14">
        <v>831015.85</v>
      </c>
      <c r="N153" s="31">
        <v>831015.85</v>
      </c>
    </row>
    <row r="154" spans="1:14" x14ac:dyDescent="0.25">
      <c r="A154" s="46" t="s">
        <v>40</v>
      </c>
      <c r="B154" s="21">
        <v>8</v>
      </c>
      <c r="C154" s="53">
        <f>B154/K154</f>
        <v>0.5714285714285714</v>
      </c>
      <c r="D154" s="22">
        <v>776983.76875000005</v>
      </c>
      <c r="E154" s="22">
        <v>920100</v>
      </c>
      <c r="F154" s="23">
        <v>636615</v>
      </c>
      <c r="G154" s="37">
        <v>6</v>
      </c>
      <c r="H154" s="22">
        <v>1053944.3383333334</v>
      </c>
      <c r="I154" s="22">
        <v>1453852.13</v>
      </c>
      <c r="J154" s="22">
        <v>773328</v>
      </c>
      <c r="K154" s="21">
        <f>B154+G154</f>
        <v>14</v>
      </c>
      <c r="L154" s="22">
        <v>895681.15571428568</v>
      </c>
      <c r="M154" s="22">
        <v>1453852.13</v>
      </c>
      <c r="N154" s="23">
        <v>636615</v>
      </c>
    </row>
    <row r="155" spans="1:14" x14ac:dyDescent="0.25">
      <c r="A155" s="47" t="s">
        <v>9</v>
      </c>
      <c r="B155" s="24"/>
      <c r="C155" s="56"/>
      <c r="D155" s="3"/>
      <c r="E155" s="3"/>
      <c r="F155" s="25"/>
      <c r="G155" s="2">
        <v>1</v>
      </c>
      <c r="H155" s="3">
        <v>850000</v>
      </c>
      <c r="I155" s="3">
        <v>850000</v>
      </c>
      <c r="J155" s="3">
        <v>850000</v>
      </c>
      <c r="K155" s="24">
        <v>1</v>
      </c>
      <c r="L155" s="3">
        <v>850000</v>
      </c>
      <c r="M155" s="3">
        <v>850000</v>
      </c>
      <c r="N155" s="25">
        <v>850000</v>
      </c>
    </row>
    <row r="156" spans="1:14" x14ac:dyDescent="0.25">
      <c r="A156" s="47" t="s">
        <v>0</v>
      </c>
      <c r="B156" s="24">
        <v>3</v>
      </c>
      <c r="C156" s="55">
        <f t="shared" ref="C156:C157" si="17">B156/K156</f>
        <v>0.75</v>
      </c>
      <c r="D156" s="3">
        <v>802938.33333333337</v>
      </c>
      <c r="E156" s="3">
        <v>920100</v>
      </c>
      <c r="F156" s="25">
        <v>636615</v>
      </c>
      <c r="G156" s="2">
        <v>1</v>
      </c>
      <c r="H156" s="3">
        <v>773328</v>
      </c>
      <c r="I156" s="3">
        <v>773328</v>
      </c>
      <c r="J156" s="3">
        <v>773328</v>
      </c>
      <c r="K156" s="24">
        <v>4</v>
      </c>
      <c r="L156" s="3">
        <v>795535.75</v>
      </c>
      <c r="M156" s="3">
        <v>920100</v>
      </c>
      <c r="N156" s="25">
        <v>636615</v>
      </c>
    </row>
    <row r="157" spans="1:14" x14ac:dyDescent="0.25">
      <c r="A157" s="47" t="s">
        <v>17</v>
      </c>
      <c r="B157" s="24">
        <v>1</v>
      </c>
      <c r="C157" s="55">
        <f t="shared" si="17"/>
        <v>0.5</v>
      </c>
      <c r="D157" s="3">
        <v>869733.56</v>
      </c>
      <c r="E157" s="3">
        <v>869733.56</v>
      </c>
      <c r="F157" s="25">
        <v>869733.56</v>
      </c>
      <c r="G157" s="2">
        <v>1</v>
      </c>
      <c r="H157" s="3">
        <v>782221</v>
      </c>
      <c r="I157" s="3">
        <v>782221</v>
      </c>
      <c r="J157" s="3">
        <v>782221</v>
      </c>
      <c r="K157" s="24">
        <v>2</v>
      </c>
      <c r="L157" s="3">
        <v>825977.28</v>
      </c>
      <c r="M157" s="3">
        <v>869733.56</v>
      </c>
      <c r="N157" s="25">
        <v>782221</v>
      </c>
    </row>
    <row r="158" spans="1:14" x14ac:dyDescent="0.25">
      <c r="A158" s="47" t="s">
        <v>27</v>
      </c>
      <c r="B158" s="24"/>
      <c r="C158" s="56"/>
      <c r="D158" s="3"/>
      <c r="E158" s="3"/>
      <c r="F158" s="25"/>
      <c r="G158" s="2">
        <v>3</v>
      </c>
      <c r="H158" s="3">
        <v>1306039.01</v>
      </c>
      <c r="I158" s="3">
        <v>1453852.13</v>
      </c>
      <c r="J158" s="3">
        <v>1010412.77</v>
      </c>
      <c r="K158" s="24">
        <v>3</v>
      </c>
      <c r="L158" s="3">
        <v>1306039.01</v>
      </c>
      <c r="M158" s="3">
        <v>1453852.13</v>
      </c>
      <c r="N158" s="25">
        <v>1010412.77</v>
      </c>
    </row>
    <row r="159" spans="1:14" x14ac:dyDescent="0.25">
      <c r="A159" s="47" t="s">
        <v>11</v>
      </c>
      <c r="B159" s="24">
        <v>2</v>
      </c>
      <c r="C159" s="55">
        <f t="shared" ref="C159:C160" si="18">B159/K159</f>
        <v>1</v>
      </c>
      <c r="D159" s="3">
        <v>776516.29499999993</v>
      </c>
      <c r="E159" s="3">
        <v>814070.84</v>
      </c>
      <c r="F159" s="25">
        <v>738961.75</v>
      </c>
      <c r="G159" s="2"/>
      <c r="H159" s="3"/>
      <c r="I159" s="3"/>
      <c r="J159" s="3"/>
      <c r="K159" s="24">
        <v>2</v>
      </c>
      <c r="L159" s="3">
        <v>776516.29499999993</v>
      </c>
      <c r="M159" s="3">
        <v>814070.84</v>
      </c>
      <c r="N159" s="25">
        <v>738961.75</v>
      </c>
    </row>
    <row r="160" spans="1:14" ht="15.75" thickBot="1" x14ac:dyDescent="0.3">
      <c r="A160" s="48" t="s">
        <v>33</v>
      </c>
      <c r="B160" s="49">
        <v>2</v>
      </c>
      <c r="C160" s="57">
        <f t="shared" si="18"/>
        <v>1</v>
      </c>
      <c r="D160" s="50">
        <v>692144.5</v>
      </c>
      <c r="E160" s="50">
        <v>726989</v>
      </c>
      <c r="F160" s="51">
        <v>657300</v>
      </c>
      <c r="G160" s="52"/>
      <c r="H160" s="50"/>
      <c r="I160" s="50"/>
      <c r="J160" s="50"/>
      <c r="K160" s="49">
        <v>2</v>
      </c>
      <c r="L160" s="50">
        <v>692144.5</v>
      </c>
      <c r="M160" s="50">
        <v>726989</v>
      </c>
      <c r="N160" s="51">
        <v>657300</v>
      </c>
    </row>
    <row r="161" spans="1:14" x14ac:dyDescent="0.25">
      <c r="A161" s="33" t="s">
        <v>66</v>
      </c>
      <c r="B161" s="35">
        <v>1</v>
      </c>
      <c r="C161" s="58">
        <f>B161/K161</f>
        <v>0.33333333333333331</v>
      </c>
      <c r="D161" s="9">
        <v>555208</v>
      </c>
      <c r="E161" s="9">
        <v>555208</v>
      </c>
      <c r="F161" s="36">
        <v>555208</v>
      </c>
      <c r="G161" s="8">
        <v>2</v>
      </c>
      <c r="H161" s="9">
        <v>568226.61</v>
      </c>
      <c r="I161" s="9">
        <v>575400</v>
      </c>
      <c r="J161" s="9">
        <v>561053.22</v>
      </c>
      <c r="K161" s="35">
        <f>B161+G161</f>
        <v>3</v>
      </c>
      <c r="L161" s="9">
        <v>563887.07333333336</v>
      </c>
      <c r="M161" s="9">
        <v>575400</v>
      </c>
      <c r="N161" s="36">
        <v>555208</v>
      </c>
    </row>
    <row r="162" spans="1:14" ht="15.75" thickBot="1" x14ac:dyDescent="0.3">
      <c r="A162" s="29" t="s">
        <v>33</v>
      </c>
      <c r="B162" s="30">
        <v>1</v>
      </c>
      <c r="C162" s="54">
        <f>B162/K162</f>
        <v>0.33333333333333331</v>
      </c>
      <c r="D162" s="14">
        <v>555208</v>
      </c>
      <c r="E162" s="14">
        <v>555208</v>
      </c>
      <c r="F162" s="31">
        <v>555208</v>
      </c>
      <c r="G162" s="13">
        <v>2</v>
      </c>
      <c r="H162" s="14">
        <v>568226.61</v>
      </c>
      <c r="I162" s="14">
        <v>575400</v>
      </c>
      <c r="J162" s="14">
        <v>561053.22</v>
      </c>
      <c r="K162" s="30">
        <v>3</v>
      </c>
      <c r="L162" s="14">
        <v>563887.07333333336</v>
      </c>
      <c r="M162" s="14">
        <v>575400</v>
      </c>
      <c r="N162" s="31">
        <v>555208</v>
      </c>
    </row>
    <row r="163" spans="1:14" x14ac:dyDescent="0.25">
      <c r="A163" s="46" t="s">
        <v>57</v>
      </c>
      <c r="B163" s="21">
        <v>2</v>
      </c>
      <c r="C163" s="53">
        <f>B163/K163</f>
        <v>1</v>
      </c>
      <c r="D163" s="22">
        <v>491458.61499999999</v>
      </c>
      <c r="E163" s="22">
        <v>507917.23</v>
      </c>
      <c r="F163" s="23">
        <v>475000</v>
      </c>
      <c r="G163" s="37"/>
      <c r="H163" s="22"/>
      <c r="I163" s="22"/>
      <c r="J163" s="22"/>
      <c r="K163" s="21">
        <f>B163+G163</f>
        <v>2</v>
      </c>
      <c r="L163" s="22">
        <v>491458.61499999999</v>
      </c>
      <c r="M163" s="22">
        <v>507917.23</v>
      </c>
      <c r="N163" s="23">
        <v>475000</v>
      </c>
    </row>
    <row r="164" spans="1:14" x14ac:dyDescent="0.25">
      <c r="A164" s="47" t="s">
        <v>0</v>
      </c>
      <c r="B164" s="24">
        <v>1</v>
      </c>
      <c r="C164" s="55">
        <f t="shared" ref="C164:C165" si="19">B164/K164</f>
        <v>1</v>
      </c>
      <c r="D164" s="3">
        <v>475000</v>
      </c>
      <c r="E164" s="3">
        <v>475000</v>
      </c>
      <c r="F164" s="25">
        <v>475000</v>
      </c>
      <c r="G164" s="2"/>
      <c r="H164" s="3"/>
      <c r="I164" s="3"/>
      <c r="J164" s="3"/>
      <c r="K164" s="24">
        <v>1</v>
      </c>
      <c r="L164" s="3">
        <v>475000</v>
      </c>
      <c r="M164" s="3">
        <v>475000</v>
      </c>
      <c r="N164" s="25">
        <v>475000</v>
      </c>
    </row>
    <row r="165" spans="1:14" ht="15.75" thickBot="1" x14ac:dyDescent="0.3">
      <c r="A165" s="48" t="s">
        <v>23</v>
      </c>
      <c r="B165" s="49">
        <v>1</v>
      </c>
      <c r="C165" s="57">
        <f t="shared" si="19"/>
        <v>1</v>
      </c>
      <c r="D165" s="50">
        <v>507917.23</v>
      </c>
      <c r="E165" s="50">
        <v>507917.23</v>
      </c>
      <c r="F165" s="51">
        <v>507917.23</v>
      </c>
      <c r="G165" s="52"/>
      <c r="H165" s="50"/>
      <c r="I165" s="50"/>
      <c r="J165" s="50"/>
      <c r="K165" s="49">
        <v>1</v>
      </c>
      <c r="L165" s="50">
        <v>507917.23</v>
      </c>
      <c r="M165" s="50">
        <v>507917.23</v>
      </c>
      <c r="N165" s="51">
        <v>507917.23</v>
      </c>
    </row>
    <row r="166" spans="1:14" x14ac:dyDescent="0.25">
      <c r="A166" s="33" t="s">
        <v>62</v>
      </c>
      <c r="B166" s="35">
        <v>1</v>
      </c>
      <c r="C166" s="58">
        <f>B166/K166</f>
        <v>1</v>
      </c>
      <c r="D166" s="9">
        <v>581397</v>
      </c>
      <c r="E166" s="9">
        <v>581397</v>
      </c>
      <c r="F166" s="36">
        <v>581397</v>
      </c>
      <c r="G166" s="8"/>
      <c r="H166" s="9"/>
      <c r="I166" s="9"/>
      <c r="J166" s="9"/>
      <c r="K166" s="35">
        <f>B166+G166</f>
        <v>1</v>
      </c>
      <c r="L166" s="9">
        <v>581397</v>
      </c>
      <c r="M166" s="9">
        <v>581397</v>
      </c>
      <c r="N166" s="36">
        <v>581397</v>
      </c>
    </row>
    <row r="167" spans="1:14" ht="15.75" thickBot="1" x14ac:dyDescent="0.3">
      <c r="A167" s="29" t="s">
        <v>0</v>
      </c>
      <c r="B167" s="30">
        <v>1</v>
      </c>
      <c r="C167" s="54">
        <f>B167/K167</f>
        <v>1</v>
      </c>
      <c r="D167" s="14">
        <v>581397</v>
      </c>
      <c r="E167" s="14">
        <v>581397</v>
      </c>
      <c r="F167" s="31">
        <v>581397</v>
      </c>
      <c r="G167" s="13"/>
      <c r="H167" s="14"/>
      <c r="I167" s="14"/>
      <c r="J167" s="14"/>
      <c r="K167" s="30">
        <v>1</v>
      </c>
      <c r="L167" s="14">
        <v>581397</v>
      </c>
      <c r="M167" s="14">
        <v>581397</v>
      </c>
      <c r="N167" s="31">
        <v>581397</v>
      </c>
    </row>
    <row r="168" spans="1:14" x14ac:dyDescent="0.25">
      <c r="A168" s="46" t="s">
        <v>59</v>
      </c>
      <c r="B168" s="21">
        <v>1</v>
      </c>
      <c r="C168" s="53">
        <f>B168/K168</f>
        <v>1</v>
      </c>
      <c r="D168" s="22">
        <v>597211</v>
      </c>
      <c r="E168" s="22">
        <v>597211</v>
      </c>
      <c r="F168" s="23">
        <v>597211</v>
      </c>
      <c r="G168" s="37"/>
      <c r="H168" s="22"/>
      <c r="I168" s="22"/>
      <c r="J168" s="22"/>
      <c r="K168" s="21">
        <f>B168+G168</f>
        <v>1</v>
      </c>
      <c r="L168" s="22">
        <v>597211</v>
      </c>
      <c r="M168" s="22">
        <v>597211</v>
      </c>
      <c r="N168" s="23">
        <v>597211</v>
      </c>
    </row>
    <row r="169" spans="1:14" ht="15.75" thickBot="1" x14ac:dyDescent="0.3">
      <c r="A169" s="48" t="s">
        <v>0</v>
      </c>
      <c r="B169" s="49">
        <v>1</v>
      </c>
      <c r="C169" s="57">
        <f>B169/K169</f>
        <v>1</v>
      </c>
      <c r="D169" s="50">
        <v>597211</v>
      </c>
      <c r="E169" s="50">
        <v>597211</v>
      </c>
      <c r="F169" s="51">
        <v>597211</v>
      </c>
      <c r="G169" s="52"/>
      <c r="H169" s="50"/>
      <c r="I169" s="50"/>
      <c r="J169" s="50"/>
      <c r="K169" s="49">
        <v>1</v>
      </c>
      <c r="L169" s="50">
        <v>597211</v>
      </c>
      <c r="M169" s="50">
        <v>597211</v>
      </c>
      <c r="N169" s="51">
        <v>597211</v>
      </c>
    </row>
    <row r="170" spans="1:14" x14ac:dyDescent="0.25">
      <c r="A170" s="33" t="s">
        <v>45</v>
      </c>
      <c r="B170" s="35">
        <v>80</v>
      </c>
      <c r="C170" s="58">
        <f>B170/K170</f>
        <v>0.85106382978723405</v>
      </c>
      <c r="D170" s="9">
        <v>527705.08987499995</v>
      </c>
      <c r="E170" s="9">
        <v>572247</v>
      </c>
      <c r="F170" s="36">
        <v>485000</v>
      </c>
      <c r="G170" s="8">
        <v>14</v>
      </c>
      <c r="H170" s="9">
        <v>519539.73071428575</v>
      </c>
      <c r="I170" s="9">
        <v>536656</v>
      </c>
      <c r="J170" s="9">
        <v>487955.23</v>
      </c>
      <c r="K170" s="35">
        <f>B170+G170</f>
        <v>94</v>
      </c>
      <c r="L170" s="9">
        <v>526488.97255319147</v>
      </c>
      <c r="M170" s="9">
        <v>572247</v>
      </c>
      <c r="N170" s="36">
        <v>485000</v>
      </c>
    </row>
    <row r="171" spans="1:14" x14ac:dyDescent="0.25">
      <c r="A171" s="28" t="s">
        <v>0</v>
      </c>
      <c r="B171" s="24">
        <v>78</v>
      </c>
      <c r="C171" s="55">
        <f t="shared" ref="C171:C173" si="20">B171/K171</f>
        <v>0.84782608695652173</v>
      </c>
      <c r="D171" s="3">
        <v>527770.91269230761</v>
      </c>
      <c r="E171" s="3">
        <v>572247</v>
      </c>
      <c r="F171" s="25">
        <v>485000</v>
      </c>
      <c r="G171" s="2">
        <v>14</v>
      </c>
      <c r="H171" s="3">
        <v>519539.73071428575</v>
      </c>
      <c r="I171" s="3">
        <v>536656</v>
      </c>
      <c r="J171" s="3">
        <v>487955.23</v>
      </c>
      <c r="K171" s="24">
        <v>92</v>
      </c>
      <c r="L171" s="3">
        <v>526518.34152173903</v>
      </c>
      <c r="M171" s="3">
        <v>572247</v>
      </c>
      <c r="N171" s="25">
        <v>485000</v>
      </c>
    </row>
    <row r="172" spans="1:14" x14ac:dyDescent="0.25">
      <c r="A172" s="28" t="s">
        <v>17</v>
      </c>
      <c r="B172" s="24">
        <v>1</v>
      </c>
      <c r="C172" s="55">
        <f t="shared" si="20"/>
        <v>1</v>
      </c>
      <c r="D172" s="3">
        <v>500879</v>
      </c>
      <c r="E172" s="3">
        <v>500879</v>
      </c>
      <c r="F172" s="25">
        <v>500879</v>
      </c>
      <c r="G172" s="2"/>
      <c r="H172" s="3"/>
      <c r="I172" s="3"/>
      <c r="J172" s="3"/>
      <c r="K172" s="24">
        <v>1</v>
      </c>
      <c r="L172" s="3">
        <v>500879</v>
      </c>
      <c r="M172" s="3">
        <v>500879</v>
      </c>
      <c r="N172" s="25">
        <v>500879</v>
      </c>
    </row>
    <row r="173" spans="1:14" ht="15.75" thickBot="1" x14ac:dyDescent="0.3">
      <c r="A173" s="29" t="s">
        <v>33</v>
      </c>
      <c r="B173" s="30">
        <v>1</v>
      </c>
      <c r="C173" s="54">
        <f t="shared" si="20"/>
        <v>1</v>
      </c>
      <c r="D173" s="14">
        <v>549397</v>
      </c>
      <c r="E173" s="14">
        <v>549397</v>
      </c>
      <c r="F173" s="31">
        <v>549397</v>
      </c>
      <c r="G173" s="13"/>
      <c r="H173" s="14"/>
      <c r="I173" s="14"/>
      <c r="J173" s="14"/>
      <c r="K173" s="30">
        <v>1</v>
      </c>
      <c r="L173" s="14">
        <v>549397</v>
      </c>
      <c r="M173" s="14">
        <v>549397</v>
      </c>
      <c r="N173" s="31">
        <v>549397</v>
      </c>
    </row>
    <row r="174" spans="1:14" x14ac:dyDescent="0.25">
      <c r="A174" s="46" t="s">
        <v>53</v>
      </c>
      <c r="B174" s="21">
        <v>6</v>
      </c>
      <c r="C174" s="53">
        <f>B174/K174</f>
        <v>1</v>
      </c>
      <c r="D174" s="22">
        <v>610222.5</v>
      </c>
      <c r="E174" s="22">
        <v>620249</v>
      </c>
      <c r="F174" s="23">
        <v>573711</v>
      </c>
      <c r="G174" s="37"/>
      <c r="H174" s="22"/>
      <c r="I174" s="22"/>
      <c r="J174" s="22"/>
      <c r="K174" s="21">
        <f>B174+G174</f>
        <v>6</v>
      </c>
      <c r="L174" s="22">
        <v>610222.5</v>
      </c>
      <c r="M174" s="22">
        <v>620249</v>
      </c>
      <c r="N174" s="23">
        <v>573711</v>
      </c>
    </row>
    <row r="175" spans="1:14" ht="15.75" thickBot="1" x14ac:dyDescent="0.3">
      <c r="A175" s="48" t="s">
        <v>0</v>
      </c>
      <c r="B175" s="49">
        <v>6</v>
      </c>
      <c r="C175" s="57">
        <f>B175/K175</f>
        <v>1</v>
      </c>
      <c r="D175" s="50">
        <v>610222.5</v>
      </c>
      <c r="E175" s="50">
        <v>620249</v>
      </c>
      <c r="F175" s="51">
        <v>573711</v>
      </c>
      <c r="G175" s="52"/>
      <c r="H175" s="50"/>
      <c r="I175" s="50"/>
      <c r="J175" s="50"/>
      <c r="K175" s="49">
        <v>6</v>
      </c>
      <c r="L175" s="50">
        <v>610222.5</v>
      </c>
      <c r="M175" s="50">
        <v>620249</v>
      </c>
      <c r="N175" s="51">
        <v>573711</v>
      </c>
    </row>
    <row r="176" spans="1:14" x14ac:dyDescent="0.25">
      <c r="A176" s="33" t="s">
        <v>46</v>
      </c>
      <c r="B176" s="35">
        <v>2</v>
      </c>
      <c r="C176" s="58">
        <f>B176/K176</f>
        <v>4.6511627906976744E-2</v>
      </c>
      <c r="D176" s="9">
        <v>605491</v>
      </c>
      <c r="E176" s="9">
        <v>610607</v>
      </c>
      <c r="F176" s="36">
        <v>600375</v>
      </c>
      <c r="G176" s="8">
        <v>41</v>
      </c>
      <c r="H176" s="9">
        <v>589897.87878048769</v>
      </c>
      <c r="I176" s="9">
        <v>714583.83</v>
      </c>
      <c r="J176" s="9">
        <v>500000</v>
      </c>
      <c r="K176" s="35">
        <f>B176+G176</f>
        <v>43</v>
      </c>
      <c r="L176" s="9">
        <v>590623.14023255813</v>
      </c>
      <c r="M176" s="9">
        <v>714583.83</v>
      </c>
      <c r="N176" s="36">
        <v>500000</v>
      </c>
    </row>
    <row r="177" spans="1:14" x14ac:dyDescent="0.25">
      <c r="A177" s="28" t="s">
        <v>9</v>
      </c>
      <c r="B177" s="24"/>
      <c r="C177" s="56"/>
      <c r="D177" s="3"/>
      <c r="E177" s="3"/>
      <c r="F177" s="25"/>
      <c r="G177" s="2">
        <v>1</v>
      </c>
      <c r="H177" s="3">
        <v>543142</v>
      </c>
      <c r="I177" s="3">
        <v>543142</v>
      </c>
      <c r="J177" s="3">
        <v>543142</v>
      </c>
      <c r="K177" s="24">
        <v>1</v>
      </c>
      <c r="L177" s="3">
        <v>543142</v>
      </c>
      <c r="M177" s="3">
        <v>543142</v>
      </c>
      <c r="N177" s="25">
        <v>543142</v>
      </c>
    </row>
    <row r="178" spans="1:14" x14ac:dyDescent="0.25">
      <c r="A178" s="28" t="s">
        <v>0</v>
      </c>
      <c r="B178" s="24">
        <v>2</v>
      </c>
      <c r="C178" s="55">
        <f>B178/K178</f>
        <v>0.05</v>
      </c>
      <c r="D178" s="3">
        <v>605491</v>
      </c>
      <c r="E178" s="3">
        <v>610607</v>
      </c>
      <c r="F178" s="25">
        <v>600375</v>
      </c>
      <c r="G178" s="2">
        <v>38</v>
      </c>
      <c r="H178" s="3">
        <v>592685.73763157893</v>
      </c>
      <c r="I178" s="3">
        <v>714583.83</v>
      </c>
      <c r="J178" s="3">
        <v>500000</v>
      </c>
      <c r="K178" s="24">
        <v>40</v>
      </c>
      <c r="L178" s="3">
        <v>593326.00074999989</v>
      </c>
      <c r="M178" s="3">
        <v>714583.83</v>
      </c>
      <c r="N178" s="25">
        <v>500000</v>
      </c>
    </row>
    <row r="179" spans="1:14" x14ac:dyDescent="0.25">
      <c r="A179" s="28" t="s">
        <v>11</v>
      </c>
      <c r="B179" s="24"/>
      <c r="C179" s="56"/>
      <c r="D179" s="3"/>
      <c r="E179" s="3"/>
      <c r="F179" s="25"/>
      <c r="G179" s="2">
        <v>1</v>
      </c>
      <c r="H179" s="3">
        <v>540030</v>
      </c>
      <c r="I179" s="3">
        <v>540030</v>
      </c>
      <c r="J179" s="3">
        <v>540030</v>
      </c>
      <c r="K179" s="24">
        <v>1</v>
      </c>
      <c r="L179" s="3">
        <v>540030</v>
      </c>
      <c r="M179" s="3">
        <v>540030</v>
      </c>
      <c r="N179" s="25">
        <v>540030</v>
      </c>
    </row>
    <row r="180" spans="1:14" ht="15.75" thickBot="1" x14ac:dyDescent="0.3">
      <c r="A180" s="29" t="s">
        <v>33</v>
      </c>
      <c r="B180" s="30"/>
      <c r="C180" s="59"/>
      <c r="D180" s="14"/>
      <c r="E180" s="14"/>
      <c r="F180" s="31"/>
      <c r="G180" s="13">
        <v>1</v>
      </c>
      <c r="H180" s="14">
        <v>580583</v>
      </c>
      <c r="I180" s="14">
        <v>580583</v>
      </c>
      <c r="J180" s="14">
        <v>580583</v>
      </c>
      <c r="K180" s="30">
        <v>1</v>
      </c>
      <c r="L180" s="14">
        <v>580583</v>
      </c>
      <c r="M180" s="14">
        <v>580583</v>
      </c>
      <c r="N180" s="31">
        <v>580583</v>
      </c>
    </row>
    <row r="181" spans="1:14" x14ac:dyDescent="0.25">
      <c r="A181" s="46" t="s">
        <v>2</v>
      </c>
      <c r="B181" s="21">
        <v>63</v>
      </c>
      <c r="C181" s="53">
        <f>B181/K181</f>
        <v>0.34054054054054056</v>
      </c>
      <c r="D181" s="22">
        <v>717920.87269841263</v>
      </c>
      <c r="E181" s="22">
        <v>829093.68</v>
      </c>
      <c r="F181" s="23">
        <v>632995.15</v>
      </c>
      <c r="G181" s="37">
        <v>122</v>
      </c>
      <c r="H181" s="22">
        <v>748711.31639344268</v>
      </c>
      <c r="I181" s="22">
        <v>980000</v>
      </c>
      <c r="J181" s="22">
        <v>627255</v>
      </c>
      <c r="K181" s="21">
        <f>B181+G181</f>
        <v>185</v>
      </c>
      <c r="L181" s="22">
        <v>738225.9220540541</v>
      </c>
      <c r="M181" s="22">
        <v>980000</v>
      </c>
      <c r="N181" s="23">
        <v>627255</v>
      </c>
    </row>
    <row r="182" spans="1:14" x14ac:dyDescent="0.25">
      <c r="A182" s="47" t="s">
        <v>9</v>
      </c>
      <c r="B182" s="24">
        <v>16</v>
      </c>
      <c r="C182" s="55">
        <f t="shared" ref="C182:C185" si="21">B182/K182</f>
        <v>0.55172413793103448</v>
      </c>
      <c r="D182" s="3">
        <v>703669.95</v>
      </c>
      <c r="E182" s="3">
        <v>746243.81</v>
      </c>
      <c r="F182" s="25">
        <v>640000</v>
      </c>
      <c r="G182" s="2">
        <v>13</v>
      </c>
      <c r="H182" s="3">
        <v>717769.83</v>
      </c>
      <c r="I182" s="3">
        <v>756551.25</v>
      </c>
      <c r="J182" s="3">
        <v>670965.89</v>
      </c>
      <c r="K182" s="24">
        <v>29</v>
      </c>
      <c r="L182" s="3">
        <v>709990.58586206904</v>
      </c>
      <c r="M182" s="3">
        <v>756551.25</v>
      </c>
      <c r="N182" s="25">
        <v>640000</v>
      </c>
    </row>
    <row r="183" spans="1:14" x14ac:dyDescent="0.25">
      <c r="A183" s="47" t="s">
        <v>0</v>
      </c>
      <c r="B183" s="24">
        <v>9</v>
      </c>
      <c r="C183" s="55">
        <f t="shared" si="21"/>
        <v>0.13235294117647059</v>
      </c>
      <c r="D183" s="3">
        <v>750485.16999999993</v>
      </c>
      <c r="E183" s="3">
        <v>829093.68</v>
      </c>
      <c r="F183" s="25">
        <v>684856</v>
      </c>
      <c r="G183" s="2">
        <v>59</v>
      </c>
      <c r="H183" s="3">
        <v>770397.71305084717</v>
      </c>
      <c r="I183" s="3">
        <v>980000</v>
      </c>
      <c r="J183" s="3">
        <v>653644.61</v>
      </c>
      <c r="K183" s="24">
        <v>68</v>
      </c>
      <c r="L183" s="3">
        <v>767762.22941176454</v>
      </c>
      <c r="M183" s="3">
        <v>980000</v>
      </c>
      <c r="N183" s="25">
        <v>653644.61</v>
      </c>
    </row>
    <row r="184" spans="1:14" x14ac:dyDescent="0.25">
      <c r="A184" s="47" t="s">
        <v>17</v>
      </c>
      <c r="B184" s="24">
        <v>27</v>
      </c>
      <c r="C184" s="55">
        <f t="shared" si="21"/>
        <v>0.61363636363636365</v>
      </c>
      <c r="D184" s="3">
        <v>714070.89296296285</v>
      </c>
      <c r="E184" s="3">
        <v>781962.13</v>
      </c>
      <c r="F184" s="25">
        <v>670803.37</v>
      </c>
      <c r="G184" s="2">
        <v>17</v>
      </c>
      <c r="H184" s="3">
        <v>738402.58411764703</v>
      </c>
      <c r="I184" s="3">
        <v>889225.07</v>
      </c>
      <c r="J184" s="3">
        <v>665529</v>
      </c>
      <c r="K184" s="24">
        <v>44</v>
      </c>
      <c r="L184" s="3">
        <v>723471.77363636356</v>
      </c>
      <c r="M184" s="3">
        <v>889225.07</v>
      </c>
      <c r="N184" s="25">
        <v>665529</v>
      </c>
    </row>
    <row r="185" spans="1:14" x14ac:dyDescent="0.25">
      <c r="A185" s="47" t="s">
        <v>23</v>
      </c>
      <c r="B185" s="24">
        <v>2</v>
      </c>
      <c r="C185" s="55">
        <f t="shared" si="21"/>
        <v>0.5</v>
      </c>
      <c r="D185" s="3">
        <v>815678.84499999997</v>
      </c>
      <c r="E185" s="3">
        <v>825949.04</v>
      </c>
      <c r="F185" s="25">
        <v>805408.65</v>
      </c>
      <c r="G185" s="2">
        <v>2</v>
      </c>
      <c r="H185" s="3">
        <v>789587.46500000008</v>
      </c>
      <c r="I185" s="3">
        <v>816571</v>
      </c>
      <c r="J185" s="3">
        <v>762603.93</v>
      </c>
      <c r="K185" s="24">
        <v>4</v>
      </c>
      <c r="L185" s="3">
        <v>802633.15500000003</v>
      </c>
      <c r="M185" s="3">
        <v>825949.04</v>
      </c>
      <c r="N185" s="25">
        <v>762603.93</v>
      </c>
    </row>
    <row r="186" spans="1:14" x14ac:dyDescent="0.25">
      <c r="A186" s="47" t="s">
        <v>27</v>
      </c>
      <c r="B186" s="24"/>
      <c r="C186" s="56"/>
      <c r="D186" s="3"/>
      <c r="E186" s="3"/>
      <c r="F186" s="25"/>
      <c r="G186" s="2">
        <v>4</v>
      </c>
      <c r="H186" s="3">
        <v>804574.65500000003</v>
      </c>
      <c r="I186" s="3">
        <v>849826.56</v>
      </c>
      <c r="J186" s="3">
        <v>767991.47</v>
      </c>
      <c r="K186" s="24">
        <v>4</v>
      </c>
      <c r="L186" s="3">
        <v>804574.65500000003</v>
      </c>
      <c r="M186" s="3">
        <v>849826.56</v>
      </c>
      <c r="N186" s="25">
        <v>767991.47</v>
      </c>
    </row>
    <row r="187" spans="1:14" x14ac:dyDescent="0.25">
      <c r="A187" s="47" t="s">
        <v>11</v>
      </c>
      <c r="B187" s="24">
        <v>4</v>
      </c>
      <c r="C187" s="55">
        <f>B187/K187</f>
        <v>0.15384615384615385</v>
      </c>
      <c r="D187" s="3">
        <v>707841.4325</v>
      </c>
      <c r="E187" s="3">
        <v>737512.4</v>
      </c>
      <c r="F187" s="25">
        <v>632995.15</v>
      </c>
      <c r="G187" s="2">
        <v>22</v>
      </c>
      <c r="H187" s="3">
        <v>707521.32590909104</v>
      </c>
      <c r="I187" s="3">
        <v>813912.65</v>
      </c>
      <c r="J187" s="3">
        <v>627255</v>
      </c>
      <c r="K187" s="24">
        <v>26</v>
      </c>
      <c r="L187" s="3">
        <v>707570.57307692314</v>
      </c>
      <c r="M187" s="3">
        <v>813912.65</v>
      </c>
      <c r="N187" s="25">
        <v>627255</v>
      </c>
    </row>
    <row r="188" spans="1:14" x14ac:dyDescent="0.25">
      <c r="A188" s="47" t="s">
        <v>42</v>
      </c>
      <c r="B188" s="24"/>
      <c r="C188" s="56"/>
      <c r="D188" s="3"/>
      <c r="E188" s="3"/>
      <c r="F188" s="25"/>
      <c r="G188" s="2">
        <v>3</v>
      </c>
      <c r="H188" s="3">
        <v>765909.02999999991</v>
      </c>
      <c r="I188" s="3">
        <v>801325.77</v>
      </c>
      <c r="J188" s="3">
        <v>740381</v>
      </c>
      <c r="K188" s="24">
        <v>3</v>
      </c>
      <c r="L188" s="3">
        <v>765909.02999999991</v>
      </c>
      <c r="M188" s="3">
        <v>801325.77</v>
      </c>
      <c r="N188" s="25">
        <v>740381</v>
      </c>
    </row>
    <row r="189" spans="1:14" ht="15.75" thickBot="1" x14ac:dyDescent="0.3">
      <c r="A189" s="48" t="s">
        <v>33</v>
      </c>
      <c r="B189" s="49">
        <v>5</v>
      </c>
      <c r="C189" s="57">
        <f>B189/K189</f>
        <v>0.7142857142857143</v>
      </c>
      <c r="D189" s="50">
        <v>694658.34399999992</v>
      </c>
      <c r="E189" s="50">
        <v>734922.77</v>
      </c>
      <c r="F189" s="51">
        <v>678760.84</v>
      </c>
      <c r="G189" s="52">
        <v>2</v>
      </c>
      <c r="H189" s="50">
        <v>672397</v>
      </c>
      <c r="I189" s="50">
        <v>687004</v>
      </c>
      <c r="J189" s="50">
        <v>657790</v>
      </c>
      <c r="K189" s="49">
        <v>7</v>
      </c>
      <c r="L189" s="50">
        <v>688297.96</v>
      </c>
      <c r="M189" s="50">
        <v>734922.77</v>
      </c>
      <c r="N189" s="51">
        <v>657790</v>
      </c>
    </row>
    <row r="190" spans="1:14" x14ac:dyDescent="0.25">
      <c r="A190" s="33" t="s">
        <v>5</v>
      </c>
      <c r="B190" s="35">
        <v>1</v>
      </c>
      <c r="C190" s="58">
        <f>B190/K190</f>
        <v>1</v>
      </c>
      <c r="D190" s="9">
        <v>776047.92</v>
      </c>
      <c r="E190" s="9">
        <v>776047.92</v>
      </c>
      <c r="F190" s="36">
        <v>776047.92</v>
      </c>
      <c r="G190" s="8"/>
      <c r="H190" s="9"/>
      <c r="I190" s="9"/>
      <c r="J190" s="9"/>
      <c r="K190" s="35">
        <f>B190+G190</f>
        <v>1</v>
      </c>
      <c r="L190" s="9">
        <v>776047.92</v>
      </c>
      <c r="M190" s="9">
        <v>776047.92</v>
      </c>
      <c r="N190" s="36">
        <v>776047.92</v>
      </c>
    </row>
    <row r="191" spans="1:14" ht="15.75" thickBot="1" x14ac:dyDescent="0.3">
      <c r="A191" s="29" t="s">
        <v>0</v>
      </c>
      <c r="B191" s="30">
        <v>1</v>
      </c>
      <c r="C191" s="54">
        <f>B191/K191</f>
        <v>1</v>
      </c>
      <c r="D191" s="14">
        <v>776047.92</v>
      </c>
      <c r="E191" s="14">
        <v>776047.92</v>
      </c>
      <c r="F191" s="31">
        <v>776047.92</v>
      </c>
      <c r="G191" s="13"/>
      <c r="H191" s="14"/>
      <c r="I191" s="14"/>
      <c r="J191" s="14"/>
      <c r="K191" s="30">
        <v>1</v>
      </c>
      <c r="L191" s="14">
        <v>776047.92</v>
      </c>
      <c r="M191" s="14">
        <v>776047.92</v>
      </c>
      <c r="N191" s="31">
        <v>776047.92</v>
      </c>
    </row>
    <row r="192" spans="1:14" x14ac:dyDescent="0.25">
      <c r="A192" s="46" t="s">
        <v>13</v>
      </c>
      <c r="B192" s="21">
        <v>10</v>
      </c>
      <c r="C192" s="53">
        <f>B192/K192</f>
        <v>0.66666666666666663</v>
      </c>
      <c r="D192" s="22">
        <v>967424.26699999999</v>
      </c>
      <c r="E192" s="22">
        <v>1390000</v>
      </c>
      <c r="F192" s="23">
        <v>730000</v>
      </c>
      <c r="G192" s="37">
        <v>5</v>
      </c>
      <c r="H192" s="22">
        <v>921810.902</v>
      </c>
      <c r="I192" s="22">
        <v>1109496.77</v>
      </c>
      <c r="J192" s="22">
        <v>823104.31</v>
      </c>
      <c r="K192" s="21">
        <f>B192+G192</f>
        <v>15</v>
      </c>
      <c r="L192" s="22">
        <v>952219.81200000003</v>
      </c>
      <c r="M192" s="22">
        <v>1390000</v>
      </c>
      <c r="N192" s="23">
        <v>730000</v>
      </c>
    </row>
    <row r="193" spans="1:14" x14ac:dyDescent="0.25">
      <c r="A193" s="47" t="s">
        <v>9</v>
      </c>
      <c r="B193" s="24">
        <v>2</v>
      </c>
      <c r="C193" s="55">
        <f t="shared" ref="C193:C198" si="22">B193/K193</f>
        <v>0.66666666666666663</v>
      </c>
      <c r="D193" s="3">
        <v>871698.48499999999</v>
      </c>
      <c r="E193" s="3">
        <v>872062.51</v>
      </c>
      <c r="F193" s="25">
        <v>871334.46</v>
      </c>
      <c r="G193" s="2">
        <v>1</v>
      </c>
      <c r="H193" s="3">
        <v>823104.31</v>
      </c>
      <c r="I193" s="3">
        <v>823104.31</v>
      </c>
      <c r="J193" s="3">
        <v>823104.31</v>
      </c>
      <c r="K193" s="24">
        <v>3</v>
      </c>
      <c r="L193" s="3">
        <v>855500.42666666675</v>
      </c>
      <c r="M193" s="3">
        <v>872062.51</v>
      </c>
      <c r="N193" s="25">
        <v>823104.31</v>
      </c>
    </row>
    <row r="194" spans="1:14" x14ac:dyDescent="0.25">
      <c r="A194" s="47" t="s">
        <v>17</v>
      </c>
      <c r="B194" s="24">
        <v>3</v>
      </c>
      <c r="C194" s="55">
        <f t="shared" si="22"/>
        <v>0.75</v>
      </c>
      <c r="D194" s="3">
        <v>985969.30666666676</v>
      </c>
      <c r="E194" s="3">
        <v>1044780.93</v>
      </c>
      <c r="F194" s="25">
        <v>930335.68</v>
      </c>
      <c r="G194" s="2">
        <v>1</v>
      </c>
      <c r="H194" s="3">
        <v>903465</v>
      </c>
      <c r="I194" s="3">
        <v>903465</v>
      </c>
      <c r="J194" s="3">
        <v>903465</v>
      </c>
      <c r="K194" s="24">
        <v>4</v>
      </c>
      <c r="L194" s="3">
        <v>965343.2300000001</v>
      </c>
      <c r="M194" s="3">
        <v>1044780.93</v>
      </c>
      <c r="N194" s="25">
        <v>903465</v>
      </c>
    </row>
    <row r="195" spans="1:14" x14ac:dyDescent="0.25">
      <c r="A195" s="47" t="s">
        <v>23</v>
      </c>
      <c r="B195" s="24">
        <v>2</v>
      </c>
      <c r="C195" s="55">
        <f t="shared" si="22"/>
        <v>1</v>
      </c>
      <c r="D195" s="3">
        <v>1122934.105</v>
      </c>
      <c r="E195" s="3">
        <v>1390000</v>
      </c>
      <c r="F195" s="25">
        <v>855868.21</v>
      </c>
      <c r="G195" s="2"/>
      <c r="H195" s="3"/>
      <c r="I195" s="3"/>
      <c r="J195" s="3"/>
      <c r="K195" s="24">
        <v>2</v>
      </c>
      <c r="L195" s="3">
        <v>1122934.105</v>
      </c>
      <c r="M195" s="3">
        <v>1390000</v>
      </c>
      <c r="N195" s="25">
        <v>855868.21</v>
      </c>
    </row>
    <row r="196" spans="1:14" x14ac:dyDescent="0.25">
      <c r="A196" s="47" t="s">
        <v>30</v>
      </c>
      <c r="B196" s="24">
        <v>1</v>
      </c>
      <c r="C196" s="55">
        <f t="shared" si="22"/>
        <v>0.5</v>
      </c>
      <c r="D196" s="3">
        <v>1101756.57</v>
      </c>
      <c r="E196" s="3">
        <v>1101756.57</v>
      </c>
      <c r="F196" s="25">
        <v>1101756.57</v>
      </c>
      <c r="G196" s="2">
        <v>1</v>
      </c>
      <c r="H196" s="3">
        <v>1109496.77</v>
      </c>
      <c r="I196" s="3">
        <v>1109496.77</v>
      </c>
      <c r="J196" s="3">
        <v>1109496.77</v>
      </c>
      <c r="K196" s="24">
        <v>2</v>
      </c>
      <c r="L196" s="3">
        <v>1105626.67</v>
      </c>
      <c r="M196" s="3">
        <v>1109496.77</v>
      </c>
      <c r="N196" s="25">
        <v>1101756.57</v>
      </c>
    </row>
    <row r="197" spans="1:14" x14ac:dyDescent="0.25">
      <c r="A197" s="47" t="s">
        <v>11</v>
      </c>
      <c r="B197" s="24">
        <v>1</v>
      </c>
      <c r="C197" s="55">
        <f t="shared" si="22"/>
        <v>0.33333333333333331</v>
      </c>
      <c r="D197" s="3">
        <v>730000</v>
      </c>
      <c r="E197" s="3">
        <v>730000</v>
      </c>
      <c r="F197" s="25">
        <v>730000</v>
      </c>
      <c r="G197" s="2">
        <v>2</v>
      </c>
      <c r="H197" s="3">
        <v>886494.21500000008</v>
      </c>
      <c r="I197" s="3">
        <v>895550</v>
      </c>
      <c r="J197" s="3">
        <v>877438.43</v>
      </c>
      <c r="K197" s="24">
        <v>3</v>
      </c>
      <c r="L197" s="3">
        <v>834329.47666666668</v>
      </c>
      <c r="M197" s="3">
        <v>895550</v>
      </c>
      <c r="N197" s="25">
        <v>730000</v>
      </c>
    </row>
    <row r="198" spans="1:14" ht="15.75" thickBot="1" x14ac:dyDescent="0.3">
      <c r="A198" s="48" t="s">
        <v>33</v>
      </c>
      <c r="B198" s="49">
        <v>1</v>
      </c>
      <c r="C198" s="57">
        <f t="shared" si="22"/>
        <v>1</v>
      </c>
      <c r="D198" s="50">
        <v>895313</v>
      </c>
      <c r="E198" s="50">
        <v>895313</v>
      </c>
      <c r="F198" s="51">
        <v>895313</v>
      </c>
      <c r="G198" s="52"/>
      <c r="H198" s="50"/>
      <c r="I198" s="50"/>
      <c r="J198" s="50"/>
      <c r="K198" s="49">
        <v>1</v>
      </c>
      <c r="L198" s="50">
        <v>895313</v>
      </c>
      <c r="M198" s="50">
        <v>895313</v>
      </c>
      <c r="N198" s="51">
        <v>895313</v>
      </c>
    </row>
    <row r="199" spans="1:14" x14ac:dyDescent="0.25">
      <c r="A199" s="33" t="s">
        <v>24</v>
      </c>
      <c r="B199" s="35">
        <v>43</v>
      </c>
      <c r="C199" s="58">
        <f>B199/K199</f>
        <v>0.5</v>
      </c>
      <c r="D199" s="9">
        <v>859798.00674418616</v>
      </c>
      <c r="E199" s="9">
        <v>1083942</v>
      </c>
      <c r="F199" s="36">
        <v>743366.45</v>
      </c>
      <c r="G199" s="8">
        <v>43</v>
      </c>
      <c r="H199" s="9">
        <v>859127.63488372124</v>
      </c>
      <c r="I199" s="9">
        <v>1021278.32</v>
      </c>
      <c r="J199" s="9">
        <v>675000</v>
      </c>
      <c r="K199" s="35">
        <f>B199+G199</f>
        <v>86</v>
      </c>
      <c r="L199" s="9">
        <v>859462.82081395353</v>
      </c>
      <c r="M199" s="9">
        <v>1083942</v>
      </c>
      <c r="N199" s="36">
        <v>675000</v>
      </c>
    </row>
    <row r="200" spans="1:14" x14ac:dyDescent="0.25">
      <c r="A200" s="28" t="s">
        <v>9</v>
      </c>
      <c r="B200" s="24">
        <v>1</v>
      </c>
      <c r="C200" s="55">
        <f t="shared" ref="C200:C202" si="23">B200/K200</f>
        <v>0.1111111111111111</v>
      </c>
      <c r="D200" s="3">
        <v>872114</v>
      </c>
      <c r="E200" s="3">
        <v>872114</v>
      </c>
      <c r="F200" s="25">
        <v>872114</v>
      </c>
      <c r="G200" s="2">
        <v>8</v>
      </c>
      <c r="H200" s="3">
        <v>918851.90250000008</v>
      </c>
      <c r="I200" s="3">
        <v>1021278.32</v>
      </c>
      <c r="J200" s="3">
        <v>843976.54</v>
      </c>
      <c r="K200" s="24">
        <v>9</v>
      </c>
      <c r="L200" s="3">
        <v>913658.80222222232</v>
      </c>
      <c r="M200" s="3">
        <v>1021278.32</v>
      </c>
      <c r="N200" s="25">
        <v>843976.54</v>
      </c>
    </row>
    <row r="201" spans="1:14" x14ac:dyDescent="0.25">
      <c r="A201" s="28" t="s">
        <v>17</v>
      </c>
      <c r="B201" s="24">
        <v>19</v>
      </c>
      <c r="C201" s="55">
        <f t="shared" si="23"/>
        <v>0.70370370370370372</v>
      </c>
      <c r="D201" s="3">
        <v>894200.48210526339</v>
      </c>
      <c r="E201" s="3">
        <v>1083942</v>
      </c>
      <c r="F201" s="25">
        <v>806352.69</v>
      </c>
      <c r="G201" s="2">
        <v>8</v>
      </c>
      <c r="H201" s="3">
        <v>865422.72500000009</v>
      </c>
      <c r="I201" s="3">
        <v>920328.33</v>
      </c>
      <c r="J201" s="3">
        <v>825000</v>
      </c>
      <c r="K201" s="24">
        <v>27</v>
      </c>
      <c r="L201" s="3">
        <v>885673.73925925931</v>
      </c>
      <c r="M201" s="3">
        <v>1083942</v>
      </c>
      <c r="N201" s="25">
        <v>806352.69</v>
      </c>
    </row>
    <row r="202" spans="1:14" x14ac:dyDescent="0.25">
      <c r="A202" s="28" t="s">
        <v>23</v>
      </c>
      <c r="B202" s="24">
        <v>19</v>
      </c>
      <c r="C202" s="55">
        <f t="shared" si="23"/>
        <v>0.59375</v>
      </c>
      <c r="D202" s="3">
        <v>832136.31368421053</v>
      </c>
      <c r="E202" s="3">
        <v>980511.27</v>
      </c>
      <c r="F202" s="25">
        <v>743366.45</v>
      </c>
      <c r="G202" s="2">
        <v>13</v>
      </c>
      <c r="H202" s="3">
        <v>815782.07769230753</v>
      </c>
      <c r="I202" s="3">
        <v>948753</v>
      </c>
      <c r="J202" s="3">
        <v>687373.28</v>
      </c>
      <c r="K202" s="24">
        <v>32</v>
      </c>
      <c r="L202" s="3">
        <v>825492.40531249996</v>
      </c>
      <c r="M202" s="3">
        <v>980511.27</v>
      </c>
      <c r="N202" s="25">
        <v>687373.28</v>
      </c>
    </row>
    <row r="203" spans="1:14" x14ac:dyDescent="0.25">
      <c r="A203" s="28" t="s">
        <v>27</v>
      </c>
      <c r="B203" s="24"/>
      <c r="C203" s="56"/>
      <c r="D203" s="3"/>
      <c r="E203" s="3"/>
      <c r="F203" s="25"/>
      <c r="G203" s="2">
        <v>5</v>
      </c>
      <c r="H203" s="3">
        <v>902922.66200000013</v>
      </c>
      <c r="I203" s="3">
        <v>972419.1</v>
      </c>
      <c r="J203" s="3">
        <v>861314.75</v>
      </c>
      <c r="K203" s="24">
        <v>5</v>
      </c>
      <c r="L203" s="3">
        <v>902922.66200000013</v>
      </c>
      <c r="M203" s="3">
        <v>972419.1</v>
      </c>
      <c r="N203" s="25">
        <v>861314.75</v>
      </c>
    </row>
    <row r="204" spans="1:14" x14ac:dyDescent="0.25">
      <c r="A204" s="28" t="s">
        <v>11</v>
      </c>
      <c r="B204" s="24"/>
      <c r="C204" s="56"/>
      <c r="D204" s="3"/>
      <c r="E204" s="3"/>
      <c r="F204" s="25"/>
      <c r="G204" s="2">
        <v>8</v>
      </c>
      <c r="H204" s="3">
        <v>842621.37000000011</v>
      </c>
      <c r="I204" s="3">
        <v>1000083.65</v>
      </c>
      <c r="J204" s="3">
        <v>675000</v>
      </c>
      <c r="K204" s="24">
        <v>8</v>
      </c>
      <c r="L204" s="3">
        <v>842621.37000000011</v>
      </c>
      <c r="M204" s="3">
        <v>1000083.65</v>
      </c>
      <c r="N204" s="25">
        <v>675000</v>
      </c>
    </row>
    <row r="205" spans="1:14" x14ac:dyDescent="0.25">
      <c r="A205" s="28" t="s">
        <v>42</v>
      </c>
      <c r="B205" s="24">
        <v>1</v>
      </c>
      <c r="C205" s="55">
        <f t="shared" ref="C205:C206" si="24">B205/K205</f>
        <v>1</v>
      </c>
      <c r="D205" s="3">
        <v>815000</v>
      </c>
      <c r="E205" s="3">
        <v>815000</v>
      </c>
      <c r="F205" s="25">
        <v>815000</v>
      </c>
      <c r="G205" s="2"/>
      <c r="H205" s="3"/>
      <c r="I205" s="3"/>
      <c r="J205" s="3"/>
      <c r="K205" s="24">
        <v>1</v>
      </c>
      <c r="L205" s="3">
        <v>815000</v>
      </c>
      <c r="M205" s="3">
        <v>815000</v>
      </c>
      <c r="N205" s="25">
        <v>815000</v>
      </c>
    </row>
    <row r="206" spans="1:14" ht="15.75" thickBot="1" x14ac:dyDescent="0.3">
      <c r="A206" s="29" t="s">
        <v>33</v>
      </c>
      <c r="B206" s="30">
        <v>3</v>
      </c>
      <c r="C206" s="54">
        <f t="shared" si="24"/>
        <v>0.75</v>
      </c>
      <c r="D206" s="14">
        <v>827933.72333333327</v>
      </c>
      <c r="E206" s="14">
        <v>843901</v>
      </c>
      <c r="F206" s="31">
        <v>812370.17</v>
      </c>
      <c r="G206" s="13">
        <v>1</v>
      </c>
      <c r="H206" s="14">
        <v>807540</v>
      </c>
      <c r="I206" s="14">
        <v>807540</v>
      </c>
      <c r="J206" s="14">
        <v>807540</v>
      </c>
      <c r="K206" s="30">
        <v>4</v>
      </c>
      <c r="L206" s="14">
        <v>822835.29249999998</v>
      </c>
      <c r="M206" s="14">
        <v>843901</v>
      </c>
      <c r="N206" s="31">
        <v>807540</v>
      </c>
    </row>
    <row r="207" spans="1:14" x14ac:dyDescent="0.25">
      <c r="A207" s="46" t="s">
        <v>43</v>
      </c>
      <c r="B207" s="21">
        <v>2</v>
      </c>
      <c r="C207" s="53">
        <f>B207/K207</f>
        <v>0.33333333333333331</v>
      </c>
      <c r="D207" s="22">
        <v>737044.54499999993</v>
      </c>
      <c r="E207" s="22">
        <v>761722.09</v>
      </c>
      <c r="F207" s="23">
        <v>712367</v>
      </c>
      <c r="G207" s="37">
        <v>4</v>
      </c>
      <c r="H207" s="22">
        <v>733321.63500000001</v>
      </c>
      <c r="I207" s="22">
        <v>845574.54</v>
      </c>
      <c r="J207" s="22">
        <v>657300</v>
      </c>
      <c r="K207" s="21">
        <f>B207+G207</f>
        <v>6</v>
      </c>
      <c r="L207" s="22">
        <v>734562.60499999998</v>
      </c>
      <c r="M207" s="22">
        <v>845574.54</v>
      </c>
      <c r="N207" s="23">
        <v>657300</v>
      </c>
    </row>
    <row r="208" spans="1:14" ht="15.75" thickBot="1" x14ac:dyDescent="0.3">
      <c r="A208" s="48" t="s">
        <v>42</v>
      </c>
      <c r="B208" s="49">
        <v>2</v>
      </c>
      <c r="C208" s="57">
        <f>B208/K208</f>
        <v>0.33333333333333331</v>
      </c>
      <c r="D208" s="50">
        <v>737044.54499999993</v>
      </c>
      <c r="E208" s="50">
        <v>761722.09</v>
      </c>
      <c r="F208" s="51">
        <v>712367</v>
      </c>
      <c r="G208" s="52">
        <v>4</v>
      </c>
      <c r="H208" s="50">
        <v>733321.63500000001</v>
      </c>
      <c r="I208" s="50">
        <v>845574.54</v>
      </c>
      <c r="J208" s="50">
        <v>657300</v>
      </c>
      <c r="K208" s="49">
        <v>6</v>
      </c>
      <c r="L208" s="50">
        <v>734562.60499999998</v>
      </c>
      <c r="M208" s="50">
        <v>845574.54</v>
      </c>
      <c r="N208" s="51">
        <v>657300</v>
      </c>
    </row>
    <row r="209" spans="1:14" x14ac:dyDescent="0.25">
      <c r="A209" s="33" t="s">
        <v>49</v>
      </c>
      <c r="B209" s="35">
        <v>8</v>
      </c>
      <c r="C209" s="58">
        <f>B209/K209</f>
        <v>0.5</v>
      </c>
      <c r="D209" s="9">
        <v>775106.32499999995</v>
      </c>
      <c r="E209" s="9">
        <v>908000.6</v>
      </c>
      <c r="F209" s="36">
        <v>725000</v>
      </c>
      <c r="G209" s="8">
        <v>8</v>
      </c>
      <c r="H209" s="9">
        <v>848325.72750000004</v>
      </c>
      <c r="I209" s="9">
        <v>945971.97</v>
      </c>
      <c r="J209" s="9">
        <v>739403</v>
      </c>
      <c r="K209" s="35">
        <f>B209+G209</f>
        <v>16</v>
      </c>
      <c r="L209" s="9">
        <v>811716.02625</v>
      </c>
      <c r="M209" s="9">
        <v>945971.97</v>
      </c>
      <c r="N209" s="36">
        <v>725000</v>
      </c>
    </row>
    <row r="210" spans="1:14" ht="15.75" thickBot="1" x14ac:dyDescent="0.3">
      <c r="A210" s="29" t="s">
        <v>42</v>
      </c>
      <c r="B210" s="30">
        <v>8</v>
      </c>
      <c r="C210" s="54">
        <f>B210/K210</f>
        <v>0.5</v>
      </c>
      <c r="D210" s="14">
        <v>775106.32499999995</v>
      </c>
      <c r="E210" s="14">
        <v>908000.6</v>
      </c>
      <c r="F210" s="31">
        <v>725000</v>
      </c>
      <c r="G210" s="13">
        <v>8</v>
      </c>
      <c r="H210" s="14">
        <v>848325.72750000004</v>
      </c>
      <c r="I210" s="14">
        <v>945971.97</v>
      </c>
      <c r="J210" s="14">
        <v>739403</v>
      </c>
      <c r="K210" s="30">
        <v>16</v>
      </c>
      <c r="L210" s="14">
        <v>811716.02625</v>
      </c>
      <c r="M210" s="14">
        <v>945971.97</v>
      </c>
      <c r="N210" s="31">
        <v>725000</v>
      </c>
    </row>
    <row r="211" spans="1:14" x14ac:dyDescent="0.25">
      <c r="A211" s="46" t="s">
        <v>21</v>
      </c>
      <c r="B211" s="21">
        <v>22</v>
      </c>
      <c r="C211" s="53">
        <f>B211/K211</f>
        <v>0.51162790697674421</v>
      </c>
      <c r="D211" s="22">
        <v>969200.63136363623</v>
      </c>
      <c r="E211" s="22">
        <v>1122470.6000000001</v>
      </c>
      <c r="F211" s="23">
        <v>850000</v>
      </c>
      <c r="G211" s="37">
        <v>21</v>
      </c>
      <c r="H211" s="22">
        <v>992095.1171428574</v>
      </c>
      <c r="I211" s="22">
        <v>1175840</v>
      </c>
      <c r="J211" s="22">
        <v>825000</v>
      </c>
      <c r="K211" s="21">
        <f>B211+G211</f>
        <v>43</v>
      </c>
      <c r="L211" s="22">
        <v>980381.65930232545</v>
      </c>
      <c r="M211" s="22">
        <v>1175840</v>
      </c>
      <c r="N211" s="23">
        <v>825000</v>
      </c>
    </row>
    <row r="212" spans="1:14" x14ac:dyDescent="0.25">
      <c r="A212" s="47" t="s">
        <v>9</v>
      </c>
      <c r="B212" s="24">
        <v>2</v>
      </c>
      <c r="C212" s="55">
        <f t="shared" ref="C212:C216" si="25">B212/K212</f>
        <v>0.5</v>
      </c>
      <c r="D212" s="3">
        <v>972737.5</v>
      </c>
      <c r="E212" s="3">
        <v>1000000</v>
      </c>
      <c r="F212" s="25">
        <v>945475</v>
      </c>
      <c r="G212" s="2">
        <v>2</v>
      </c>
      <c r="H212" s="3">
        <v>900000</v>
      </c>
      <c r="I212" s="3">
        <v>975000</v>
      </c>
      <c r="J212" s="3">
        <v>825000</v>
      </c>
      <c r="K212" s="24">
        <v>4</v>
      </c>
      <c r="L212" s="3">
        <v>936368.75</v>
      </c>
      <c r="M212" s="3">
        <v>1000000</v>
      </c>
      <c r="N212" s="25">
        <v>825000</v>
      </c>
    </row>
    <row r="213" spans="1:14" x14ac:dyDescent="0.25">
      <c r="A213" s="47" t="s">
        <v>0</v>
      </c>
      <c r="B213" s="24">
        <v>12</v>
      </c>
      <c r="C213" s="55">
        <f t="shared" si="25"/>
        <v>0.52173913043478259</v>
      </c>
      <c r="D213" s="3">
        <v>992169.88583333325</v>
      </c>
      <c r="E213" s="3">
        <v>1122470.6000000001</v>
      </c>
      <c r="F213" s="25">
        <v>877100</v>
      </c>
      <c r="G213" s="2">
        <v>11</v>
      </c>
      <c r="H213" s="3">
        <v>1008624.1763636363</v>
      </c>
      <c r="I213" s="3">
        <v>1088169.02</v>
      </c>
      <c r="J213" s="3">
        <v>871628</v>
      </c>
      <c r="K213" s="24">
        <v>23</v>
      </c>
      <c r="L213" s="3">
        <v>1000039.3291304347</v>
      </c>
      <c r="M213" s="3">
        <v>1122470.6000000001</v>
      </c>
      <c r="N213" s="25">
        <v>871628</v>
      </c>
    </row>
    <row r="214" spans="1:14" x14ac:dyDescent="0.25">
      <c r="A214" s="47" t="s">
        <v>17</v>
      </c>
      <c r="B214" s="24">
        <v>3</v>
      </c>
      <c r="C214" s="55">
        <f t="shared" si="25"/>
        <v>0.75</v>
      </c>
      <c r="D214" s="3">
        <v>973486.43</v>
      </c>
      <c r="E214" s="3">
        <v>986567.17</v>
      </c>
      <c r="F214" s="25">
        <v>949871</v>
      </c>
      <c r="G214" s="2">
        <v>1</v>
      </c>
      <c r="H214" s="3">
        <v>986567.17</v>
      </c>
      <c r="I214" s="3">
        <v>986567.17</v>
      </c>
      <c r="J214" s="3">
        <v>986567.17</v>
      </c>
      <c r="K214" s="24">
        <v>4</v>
      </c>
      <c r="L214" s="3">
        <v>976756.61499999999</v>
      </c>
      <c r="M214" s="3">
        <v>986567.17</v>
      </c>
      <c r="N214" s="25">
        <v>949871</v>
      </c>
    </row>
    <row r="215" spans="1:14" x14ac:dyDescent="0.25">
      <c r="A215" s="47" t="s">
        <v>23</v>
      </c>
      <c r="B215" s="24">
        <v>1</v>
      </c>
      <c r="C215" s="55">
        <f t="shared" si="25"/>
        <v>0.5</v>
      </c>
      <c r="D215" s="3">
        <v>960550</v>
      </c>
      <c r="E215" s="3">
        <v>960550</v>
      </c>
      <c r="F215" s="25">
        <v>960550</v>
      </c>
      <c r="G215" s="2">
        <v>1</v>
      </c>
      <c r="H215" s="3">
        <v>896429</v>
      </c>
      <c r="I215" s="3">
        <v>896429</v>
      </c>
      <c r="J215" s="3">
        <v>896429</v>
      </c>
      <c r="K215" s="24">
        <v>2</v>
      </c>
      <c r="L215" s="3">
        <v>928489.5</v>
      </c>
      <c r="M215" s="3">
        <v>960550</v>
      </c>
      <c r="N215" s="25">
        <v>896429</v>
      </c>
    </row>
    <row r="216" spans="1:14" x14ac:dyDescent="0.25">
      <c r="A216" s="47" t="s">
        <v>30</v>
      </c>
      <c r="B216" s="24">
        <v>1</v>
      </c>
      <c r="C216" s="55">
        <f t="shared" si="25"/>
        <v>1</v>
      </c>
      <c r="D216" s="3">
        <v>863820</v>
      </c>
      <c r="E216" s="3">
        <v>863820</v>
      </c>
      <c r="F216" s="25">
        <v>863820</v>
      </c>
      <c r="G216" s="2"/>
      <c r="H216" s="3"/>
      <c r="I216" s="3"/>
      <c r="J216" s="3"/>
      <c r="K216" s="24">
        <v>1</v>
      </c>
      <c r="L216" s="3">
        <v>863820</v>
      </c>
      <c r="M216" s="3">
        <v>863820</v>
      </c>
      <c r="N216" s="25">
        <v>863820</v>
      </c>
    </row>
    <row r="217" spans="1:14" x14ac:dyDescent="0.25">
      <c r="A217" s="47" t="s">
        <v>11</v>
      </c>
      <c r="B217" s="24"/>
      <c r="C217" s="56"/>
      <c r="D217" s="3"/>
      <c r="E217" s="3"/>
      <c r="F217" s="25"/>
      <c r="G217" s="2">
        <v>4</v>
      </c>
      <c r="H217" s="3">
        <v>1081641.0874999999</v>
      </c>
      <c r="I217" s="3">
        <v>1175840</v>
      </c>
      <c r="J217" s="3">
        <v>988223.69</v>
      </c>
      <c r="K217" s="24">
        <v>4</v>
      </c>
      <c r="L217" s="3">
        <v>1081641.0874999999</v>
      </c>
      <c r="M217" s="3">
        <v>1175840</v>
      </c>
      <c r="N217" s="25">
        <v>988223.69</v>
      </c>
    </row>
    <row r="218" spans="1:14" x14ac:dyDescent="0.25">
      <c r="A218" s="47" t="s">
        <v>42</v>
      </c>
      <c r="B218" s="24">
        <v>2</v>
      </c>
      <c r="C218" s="55">
        <f>B218/K218</f>
        <v>0.66666666666666663</v>
      </c>
      <c r="D218" s="3">
        <v>917359.48499999999</v>
      </c>
      <c r="E218" s="3">
        <v>984718.97</v>
      </c>
      <c r="F218" s="25">
        <v>850000</v>
      </c>
      <c r="G218" s="2">
        <v>1</v>
      </c>
      <c r="H218" s="3">
        <v>829571</v>
      </c>
      <c r="I218" s="3">
        <v>829571</v>
      </c>
      <c r="J218" s="3">
        <v>829571</v>
      </c>
      <c r="K218" s="24">
        <v>3</v>
      </c>
      <c r="L218" s="3">
        <v>888096.65666666662</v>
      </c>
      <c r="M218" s="3">
        <v>984718.97</v>
      </c>
      <c r="N218" s="25">
        <v>829571</v>
      </c>
    </row>
    <row r="219" spans="1:14" ht="15.75" thickBot="1" x14ac:dyDescent="0.3">
      <c r="A219" s="48" t="s">
        <v>33</v>
      </c>
      <c r="B219" s="49">
        <v>1</v>
      </c>
      <c r="C219" s="57">
        <f>B219/K219</f>
        <v>0.5</v>
      </c>
      <c r="D219" s="50">
        <v>891352</v>
      </c>
      <c r="E219" s="50">
        <v>891352</v>
      </c>
      <c r="F219" s="51">
        <v>891352</v>
      </c>
      <c r="G219" s="52">
        <v>1</v>
      </c>
      <c r="H219" s="50">
        <v>900000</v>
      </c>
      <c r="I219" s="50">
        <v>900000</v>
      </c>
      <c r="J219" s="50">
        <v>900000</v>
      </c>
      <c r="K219" s="49">
        <v>2</v>
      </c>
      <c r="L219" s="50">
        <v>895676</v>
      </c>
      <c r="M219" s="50">
        <v>900000</v>
      </c>
      <c r="N219" s="51">
        <v>891352</v>
      </c>
    </row>
    <row r="220" spans="1:14" x14ac:dyDescent="0.25">
      <c r="A220" s="33" t="s">
        <v>35</v>
      </c>
      <c r="B220" s="35">
        <v>53</v>
      </c>
      <c r="C220" s="58">
        <f>B220/K220</f>
        <v>0.48181818181818181</v>
      </c>
      <c r="D220" s="9">
        <v>657605.1818867923</v>
      </c>
      <c r="E220" s="9">
        <v>842153</v>
      </c>
      <c r="F220" s="36">
        <v>580000</v>
      </c>
      <c r="G220" s="8">
        <v>57</v>
      </c>
      <c r="H220" s="9">
        <v>656460.22771929821</v>
      </c>
      <c r="I220" s="9">
        <v>823460</v>
      </c>
      <c r="J220" s="9">
        <v>598014</v>
      </c>
      <c r="K220" s="35">
        <f>B220+G220</f>
        <v>110</v>
      </c>
      <c r="L220" s="9">
        <v>657011.88745454547</v>
      </c>
      <c r="M220" s="9">
        <v>842153</v>
      </c>
      <c r="N220" s="36">
        <v>580000</v>
      </c>
    </row>
    <row r="221" spans="1:14" x14ac:dyDescent="0.25">
      <c r="A221" s="28" t="s">
        <v>9</v>
      </c>
      <c r="B221" s="24">
        <v>7</v>
      </c>
      <c r="C221" s="55">
        <f t="shared" ref="C221:C227" si="26">B221/K221</f>
        <v>0.7</v>
      </c>
      <c r="D221" s="3">
        <v>654931.26428571425</v>
      </c>
      <c r="E221" s="3">
        <v>725898</v>
      </c>
      <c r="F221" s="25">
        <v>604900</v>
      </c>
      <c r="G221" s="2">
        <v>3</v>
      </c>
      <c r="H221" s="3">
        <v>627389.63666666672</v>
      </c>
      <c r="I221" s="3">
        <v>651832.64</v>
      </c>
      <c r="J221" s="3">
        <v>604900</v>
      </c>
      <c r="K221" s="24">
        <v>10</v>
      </c>
      <c r="L221" s="3">
        <v>646668.77599999995</v>
      </c>
      <c r="M221" s="3">
        <v>725898</v>
      </c>
      <c r="N221" s="25">
        <v>604900</v>
      </c>
    </row>
    <row r="222" spans="1:14" x14ac:dyDescent="0.25">
      <c r="A222" s="28" t="s">
        <v>17</v>
      </c>
      <c r="B222" s="24">
        <v>15</v>
      </c>
      <c r="C222" s="55">
        <f t="shared" si="26"/>
        <v>0.6</v>
      </c>
      <c r="D222" s="3">
        <v>663567.89933333336</v>
      </c>
      <c r="E222" s="3">
        <v>717336.1</v>
      </c>
      <c r="F222" s="25">
        <v>630000</v>
      </c>
      <c r="G222" s="2">
        <v>10</v>
      </c>
      <c r="H222" s="3">
        <v>683525.57900000003</v>
      </c>
      <c r="I222" s="3">
        <v>767200</v>
      </c>
      <c r="J222" s="3">
        <v>600000</v>
      </c>
      <c r="K222" s="24">
        <v>25</v>
      </c>
      <c r="L222" s="3">
        <v>671550.97120000003</v>
      </c>
      <c r="M222" s="3">
        <v>767200</v>
      </c>
      <c r="N222" s="25">
        <v>600000</v>
      </c>
    </row>
    <row r="223" spans="1:14" x14ac:dyDescent="0.25">
      <c r="A223" s="28" t="s">
        <v>23</v>
      </c>
      <c r="B223" s="24">
        <v>12</v>
      </c>
      <c r="C223" s="55">
        <f t="shared" si="26"/>
        <v>0.8</v>
      </c>
      <c r="D223" s="3">
        <v>662474.75416666665</v>
      </c>
      <c r="E223" s="3">
        <v>707195</v>
      </c>
      <c r="F223" s="25">
        <v>631370</v>
      </c>
      <c r="G223" s="2">
        <v>3</v>
      </c>
      <c r="H223" s="3">
        <v>685666.66666666663</v>
      </c>
      <c r="I223" s="3">
        <v>707195</v>
      </c>
      <c r="J223" s="3">
        <v>642610</v>
      </c>
      <c r="K223" s="24">
        <v>15</v>
      </c>
      <c r="L223" s="3">
        <v>667113.13666666672</v>
      </c>
      <c r="M223" s="3">
        <v>707195</v>
      </c>
      <c r="N223" s="25">
        <v>631370</v>
      </c>
    </row>
    <row r="224" spans="1:14" x14ac:dyDescent="0.25">
      <c r="A224" s="28" t="s">
        <v>27</v>
      </c>
      <c r="B224" s="24">
        <v>1</v>
      </c>
      <c r="C224" s="55">
        <f t="shared" si="26"/>
        <v>0.5</v>
      </c>
      <c r="D224" s="3">
        <v>651247</v>
      </c>
      <c r="E224" s="3">
        <v>651247</v>
      </c>
      <c r="F224" s="25">
        <v>651247</v>
      </c>
      <c r="G224" s="2">
        <v>1</v>
      </c>
      <c r="H224" s="3">
        <v>614684</v>
      </c>
      <c r="I224" s="3">
        <v>614684</v>
      </c>
      <c r="J224" s="3">
        <v>614684</v>
      </c>
      <c r="K224" s="24">
        <v>2</v>
      </c>
      <c r="L224" s="3">
        <v>632965.5</v>
      </c>
      <c r="M224" s="3">
        <v>651247</v>
      </c>
      <c r="N224" s="25">
        <v>614684</v>
      </c>
    </row>
    <row r="225" spans="1:14" x14ac:dyDescent="0.25">
      <c r="A225" s="28" t="s">
        <v>30</v>
      </c>
      <c r="B225" s="24">
        <v>1</v>
      </c>
      <c r="C225" s="55">
        <f t="shared" si="26"/>
        <v>0.33333333333333331</v>
      </c>
      <c r="D225" s="3">
        <v>842153</v>
      </c>
      <c r="E225" s="3">
        <v>842153</v>
      </c>
      <c r="F225" s="25">
        <v>842153</v>
      </c>
      <c r="G225" s="2">
        <v>2</v>
      </c>
      <c r="H225" s="3">
        <v>800730</v>
      </c>
      <c r="I225" s="3">
        <v>823460</v>
      </c>
      <c r="J225" s="3">
        <v>778000</v>
      </c>
      <c r="K225" s="24">
        <v>3</v>
      </c>
      <c r="L225" s="3">
        <v>814537.66666666663</v>
      </c>
      <c r="M225" s="3">
        <v>842153</v>
      </c>
      <c r="N225" s="25">
        <v>778000</v>
      </c>
    </row>
    <row r="226" spans="1:14" x14ac:dyDescent="0.25">
      <c r="A226" s="28" t="s">
        <v>11</v>
      </c>
      <c r="B226" s="24">
        <v>13</v>
      </c>
      <c r="C226" s="55">
        <f t="shared" si="26"/>
        <v>0.26</v>
      </c>
      <c r="D226" s="3">
        <v>639248</v>
      </c>
      <c r="E226" s="3">
        <v>700000</v>
      </c>
      <c r="F226" s="25">
        <v>604900</v>
      </c>
      <c r="G226" s="2">
        <v>37</v>
      </c>
      <c r="H226" s="3">
        <v>643383.54810810811</v>
      </c>
      <c r="I226" s="3">
        <v>736008</v>
      </c>
      <c r="J226" s="3">
        <v>598014</v>
      </c>
      <c r="K226" s="24">
        <v>50</v>
      </c>
      <c r="L226" s="3">
        <v>642308.30559999996</v>
      </c>
      <c r="M226" s="3">
        <v>736008</v>
      </c>
      <c r="N226" s="25">
        <v>598014</v>
      </c>
    </row>
    <row r="227" spans="1:14" ht="15.75" thickBot="1" x14ac:dyDescent="0.3">
      <c r="A227" s="29" t="s">
        <v>33</v>
      </c>
      <c r="B227" s="30">
        <v>4</v>
      </c>
      <c r="C227" s="54">
        <f t="shared" si="26"/>
        <v>0.8</v>
      </c>
      <c r="D227" s="14">
        <v>640429.0625</v>
      </c>
      <c r="E227" s="14">
        <v>707700</v>
      </c>
      <c r="F227" s="31">
        <v>580000</v>
      </c>
      <c r="G227" s="13">
        <v>1</v>
      </c>
      <c r="H227" s="14">
        <v>622473</v>
      </c>
      <c r="I227" s="14">
        <v>622473</v>
      </c>
      <c r="J227" s="14">
        <v>622473</v>
      </c>
      <c r="K227" s="30">
        <v>5</v>
      </c>
      <c r="L227" s="14">
        <v>636837.85</v>
      </c>
      <c r="M227" s="14">
        <v>707700</v>
      </c>
      <c r="N227" s="31">
        <v>580000</v>
      </c>
    </row>
    <row r="228" spans="1:14" x14ac:dyDescent="0.25">
      <c r="A228" s="46" t="s">
        <v>41</v>
      </c>
      <c r="B228" s="21">
        <v>26</v>
      </c>
      <c r="C228" s="53">
        <f>B228/K228</f>
        <v>0.8666666666666667</v>
      </c>
      <c r="D228" s="22">
        <v>640122.91423076927</v>
      </c>
      <c r="E228" s="22">
        <v>710209</v>
      </c>
      <c r="F228" s="23">
        <v>601045</v>
      </c>
      <c r="G228" s="37">
        <v>4</v>
      </c>
      <c r="H228" s="22">
        <v>617081</v>
      </c>
      <c r="I228" s="22">
        <v>639498</v>
      </c>
      <c r="J228" s="22">
        <v>590000</v>
      </c>
      <c r="K228" s="21">
        <f>B228+G228</f>
        <v>30</v>
      </c>
      <c r="L228" s="22">
        <v>637050.65899999999</v>
      </c>
      <c r="M228" s="22">
        <v>710209</v>
      </c>
      <c r="N228" s="23">
        <v>590000</v>
      </c>
    </row>
    <row r="229" spans="1:14" x14ac:dyDescent="0.25">
      <c r="A229" s="47" t="s">
        <v>0</v>
      </c>
      <c r="B229" s="24">
        <v>7</v>
      </c>
      <c r="C229" s="55">
        <f t="shared" ref="C229:C234" si="27">B229/K229</f>
        <v>0.77777777777777779</v>
      </c>
      <c r="D229" s="3">
        <v>645169.71428571432</v>
      </c>
      <c r="E229" s="3">
        <v>659631</v>
      </c>
      <c r="F229" s="25">
        <v>624777</v>
      </c>
      <c r="G229" s="2">
        <v>2</v>
      </c>
      <c r="H229" s="3">
        <v>614749</v>
      </c>
      <c r="I229" s="3">
        <v>639498</v>
      </c>
      <c r="J229" s="3">
        <v>590000</v>
      </c>
      <c r="K229" s="24">
        <v>9</v>
      </c>
      <c r="L229" s="3">
        <v>638409.5555555555</v>
      </c>
      <c r="M229" s="3">
        <v>659631</v>
      </c>
      <c r="N229" s="25">
        <v>590000</v>
      </c>
    </row>
    <row r="230" spans="1:14" x14ac:dyDescent="0.25">
      <c r="A230" s="47" t="s">
        <v>17</v>
      </c>
      <c r="B230" s="24">
        <v>13</v>
      </c>
      <c r="C230" s="55">
        <f t="shared" si="27"/>
        <v>0.9285714285714286</v>
      </c>
      <c r="D230" s="3">
        <v>635878.84615384613</v>
      </c>
      <c r="E230" s="3">
        <v>710209</v>
      </c>
      <c r="F230" s="25">
        <v>601045</v>
      </c>
      <c r="G230" s="2">
        <v>1</v>
      </c>
      <c r="H230" s="3">
        <v>619131</v>
      </c>
      <c r="I230" s="3">
        <v>619131</v>
      </c>
      <c r="J230" s="3">
        <v>619131</v>
      </c>
      <c r="K230" s="24">
        <v>14</v>
      </c>
      <c r="L230" s="3">
        <v>634682.57142857148</v>
      </c>
      <c r="M230" s="3">
        <v>710209</v>
      </c>
      <c r="N230" s="25">
        <v>601045</v>
      </c>
    </row>
    <row r="231" spans="1:14" x14ac:dyDescent="0.25">
      <c r="A231" s="47" t="s">
        <v>23</v>
      </c>
      <c r="B231" s="24">
        <v>3</v>
      </c>
      <c r="C231" s="55">
        <f t="shared" si="27"/>
        <v>0.75</v>
      </c>
      <c r="D231" s="3">
        <v>636346.81999999995</v>
      </c>
      <c r="E231" s="3">
        <v>653427.46</v>
      </c>
      <c r="F231" s="25">
        <v>620929</v>
      </c>
      <c r="G231" s="2">
        <v>1</v>
      </c>
      <c r="H231" s="3">
        <v>619695</v>
      </c>
      <c r="I231" s="3">
        <v>619695</v>
      </c>
      <c r="J231" s="3">
        <v>619695</v>
      </c>
      <c r="K231" s="24">
        <v>4</v>
      </c>
      <c r="L231" s="3">
        <v>632183.86499999999</v>
      </c>
      <c r="M231" s="3">
        <v>653427.46</v>
      </c>
      <c r="N231" s="25">
        <v>619695</v>
      </c>
    </row>
    <row r="232" spans="1:14" x14ac:dyDescent="0.25">
      <c r="A232" s="47" t="s">
        <v>11</v>
      </c>
      <c r="B232" s="24">
        <v>1</v>
      </c>
      <c r="C232" s="55">
        <f t="shared" si="27"/>
        <v>1</v>
      </c>
      <c r="D232" s="3">
        <v>705911.31</v>
      </c>
      <c r="E232" s="3">
        <v>705911.31</v>
      </c>
      <c r="F232" s="25">
        <v>705911.31</v>
      </c>
      <c r="G232" s="2"/>
      <c r="H232" s="3"/>
      <c r="I232" s="3"/>
      <c r="J232" s="3"/>
      <c r="K232" s="24">
        <v>1</v>
      </c>
      <c r="L232" s="3">
        <v>705911.31</v>
      </c>
      <c r="M232" s="3">
        <v>705911.31</v>
      </c>
      <c r="N232" s="25">
        <v>705911.31</v>
      </c>
    </row>
    <row r="233" spans="1:14" x14ac:dyDescent="0.25">
      <c r="A233" s="47" t="s">
        <v>42</v>
      </c>
      <c r="B233" s="24">
        <v>1</v>
      </c>
      <c r="C233" s="55">
        <f t="shared" si="27"/>
        <v>1</v>
      </c>
      <c r="D233" s="3">
        <v>634052</v>
      </c>
      <c r="E233" s="3">
        <v>634052</v>
      </c>
      <c r="F233" s="25">
        <v>634052</v>
      </c>
      <c r="G233" s="2"/>
      <c r="H233" s="3"/>
      <c r="I233" s="3"/>
      <c r="J233" s="3"/>
      <c r="K233" s="24">
        <v>1</v>
      </c>
      <c r="L233" s="3">
        <v>634052</v>
      </c>
      <c r="M233" s="3">
        <v>634052</v>
      </c>
      <c r="N233" s="25">
        <v>634052</v>
      </c>
    </row>
    <row r="234" spans="1:14" ht="15.75" thickBot="1" x14ac:dyDescent="0.3">
      <c r="A234" s="48" t="s">
        <v>33</v>
      </c>
      <c r="B234" s="49">
        <v>1</v>
      </c>
      <c r="C234" s="57">
        <f t="shared" si="27"/>
        <v>1</v>
      </c>
      <c r="D234" s="50">
        <v>611579</v>
      </c>
      <c r="E234" s="50">
        <v>611579</v>
      </c>
      <c r="F234" s="51">
        <v>611579</v>
      </c>
      <c r="G234" s="52"/>
      <c r="H234" s="50"/>
      <c r="I234" s="50"/>
      <c r="J234" s="50"/>
      <c r="K234" s="49">
        <v>1</v>
      </c>
      <c r="L234" s="50">
        <v>611579</v>
      </c>
      <c r="M234" s="50">
        <v>611579</v>
      </c>
      <c r="N234" s="51">
        <v>611579</v>
      </c>
    </row>
    <row r="235" spans="1:14" x14ac:dyDescent="0.25">
      <c r="A235" s="33" t="s">
        <v>10</v>
      </c>
      <c r="B235" s="35">
        <v>236</v>
      </c>
      <c r="C235" s="58">
        <f>B235/K235</f>
        <v>0.70870870870870872</v>
      </c>
      <c r="D235" s="9">
        <v>768491.99144067778</v>
      </c>
      <c r="E235" s="9">
        <v>1102933.6200000001</v>
      </c>
      <c r="F235" s="36">
        <v>630000</v>
      </c>
      <c r="G235" s="8">
        <v>97</v>
      </c>
      <c r="H235" s="9">
        <v>777765.612783505</v>
      </c>
      <c r="I235" s="9">
        <v>1159574</v>
      </c>
      <c r="J235" s="9">
        <v>673190</v>
      </c>
      <c r="K235" s="35">
        <f>B235+G235</f>
        <v>333</v>
      </c>
      <c r="L235" s="9">
        <v>771193.31657657668</v>
      </c>
      <c r="M235" s="9">
        <v>1159574</v>
      </c>
      <c r="N235" s="36">
        <v>630000</v>
      </c>
    </row>
    <row r="236" spans="1:14" x14ac:dyDescent="0.25">
      <c r="A236" s="28" t="s">
        <v>9</v>
      </c>
      <c r="B236" s="24">
        <v>25</v>
      </c>
      <c r="C236" s="55">
        <f t="shared" ref="C236:C245" si="28">B236/K236</f>
        <v>0.80645161290322576</v>
      </c>
      <c r="D236" s="3">
        <v>765467.06880000001</v>
      </c>
      <c r="E236" s="3">
        <v>919642.26</v>
      </c>
      <c r="F236" s="25">
        <v>707004</v>
      </c>
      <c r="G236" s="2">
        <v>6</v>
      </c>
      <c r="H236" s="3">
        <v>793254.96666666667</v>
      </c>
      <c r="I236" s="3">
        <v>1050000</v>
      </c>
      <c r="J236" s="3">
        <v>679079</v>
      </c>
      <c r="K236" s="24">
        <v>31</v>
      </c>
      <c r="L236" s="3">
        <v>770845.3716129032</v>
      </c>
      <c r="M236" s="3">
        <v>1050000</v>
      </c>
      <c r="N236" s="25">
        <v>679079</v>
      </c>
    </row>
    <row r="237" spans="1:14" x14ac:dyDescent="0.25">
      <c r="A237" s="28" t="s">
        <v>0</v>
      </c>
      <c r="B237" s="24">
        <v>102</v>
      </c>
      <c r="C237" s="55">
        <f t="shared" si="28"/>
        <v>0.69387755102040816</v>
      </c>
      <c r="D237" s="3">
        <v>776893.69480392127</v>
      </c>
      <c r="E237" s="3">
        <v>1102933.6200000001</v>
      </c>
      <c r="F237" s="25">
        <v>650000</v>
      </c>
      <c r="G237" s="2">
        <v>45</v>
      </c>
      <c r="H237" s="3">
        <v>787630.61533333326</v>
      </c>
      <c r="I237" s="3">
        <v>1159574</v>
      </c>
      <c r="J237" s="3">
        <v>673190</v>
      </c>
      <c r="K237" s="24">
        <v>147</v>
      </c>
      <c r="L237" s="3">
        <v>780180.50721088436</v>
      </c>
      <c r="M237" s="3">
        <v>1159574</v>
      </c>
      <c r="N237" s="25">
        <v>650000</v>
      </c>
    </row>
    <row r="238" spans="1:14" x14ac:dyDescent="0.25">
      <c r="A238" s="28" t="s">
        <v>17</v>
      </c>
      <c r="B238" s="24">
        <v>50</v>
      </c>
      <c r="C238" s="55">
        <f t="shared" si="28"/>
        <v>0.69444444444444442</v>
      </c>
      <c r="D238" s="3">
        <v>763906.9352000003</v>
      </c>
      <c r="E238" s="3">
        <v>966300</v>
      </c>
      <c r="F238" s="25">
        <v>630000</v>
      </c>
      <c r="G238" s="2">
        <v>22</v>
      </c>
      <c r="H238" s="3">
        <v>779709.39681818185</v>
      </c>
      <c r="I238" s="3">
        <v>958698.43</v>
      </c>
      <c r="J238" s="3">
        <v>673873</v>
      </c>
      <c r="K238" s="24">
        <v>72</v>
      </c>
      <c r="L238" s="3">
        <v>768735.46513888903</v>
      </c>
      <c r="M238" s="3">
        <v>966300</v>
      </c>
      <c r="N238" s="25">
        <v>630000</v>
      </c>
    </row>
    <row r="239" spans="1:14" x14ac:dyDescent="0.25">
      <c r="A239" s="28" t="s">
        <v>23</v>
      </c>
      <c r="B239" s="24">
        <v>19</v>
      </c>
      <c r="C239" s="55">
        <f t="shared" si="28"/>
        <v>0.70370370370370372</v>
      </c>
      <c r="D239" s="3">
        <v>771784.20315789466</v>
      </c>
      <c r="E239" s="3">
        <v>869554.64</v>
      </c>
      <c r="F239" s="25">
        <v>666409</v>
      </c>
      <c r="G239" s="2">
        <v>8</v>
      </c>
      <c r="H239" s="3">
        <v>801778.72875000001</v>
      </c>
      <c r="I239" s="3">
        <v>926541.41</v>
      </c>
      <c r="J239" s="3">
        <v>737509.48</v>
      </c>
      <c r="K239" s="24">
        <v>27</v>
      </c>
      <c r="L239" s="3">
        <v>780671.47000000009</v>
      </c>
      <c r="M239" s="3">
        <v>926541.41</v>
      </c>
      <c r="N239" s="25">
        <v>666409</v>
      </c>
    </row>
    <row r="240" spans="1:14" x14ac:dyDescent="0.25">
      <c r="A240" s="28" t="s">
        <v>27</v>
      </c>
      <c r="B240" s="24">
        <v>6</v>
      </c>
      <c r="C240" s="55">
        <f t="shared" si="28"/>
        <v>0.75</v>
      </c>
      <c r="D240" s="3">
        <v>815348.53500000003</v>
      </c>
      <c r="E240" s="3">
        <v>912214</v>
      </c>
      <c r="F240" s="25">
        <v>755047.11</v>
      </c>
      <c r="G240" s="2">
        <v>2</v>
      </c>
      <c r="H240" s="3">
        <v>792231.29499999993</v>
      </c>
      <c r="I240" s="3">
        <v>853913.59</v>
      </c>
      <c r="J240" s="3">
        <v>730549</v>
      </c>
      <c r="K240" s="24">
        <v>8</v>
      </c>
      <c r="L240" s="3">
        <v>809569.22499999998</v>
      </c>
      <c r="M240" s="3">
        <v>912214</v>
      </c>
      <c r="N240" s="25">
        <v>730549</v>
      </c>
    </row>
    <row r="241" spans="1:14" x14ac:dyDescent="0.25">
      <c r="A241" s="28" t="s">
        <v>30</v>
      </c>
      <c r="B241" s="24">
        <v>4</v>
      </c>
      <c r="C241" s="55">
        <f t="shared" si="28"/>
        <v>0.66666666666666663</v>
      </c>
      <c r="D241" s="3">
        <v>764001.13500000001</v>
      </c>
      <c r="E241" s="3">
        <v>824406.54</v>
      </c>
      <c r="F241" s="25">
        <v>711670</v>
      </c>
      <c r="G241" s="2">
        <v>2</v>
      </c>
      <c r="H241" s="3">
        <v>716350</v>
      </c>
      <c r="I241" s="3">
        <v>757700</v>
      </c>
      <c r="J241" s="3">
        <v>675000</v>
      </c>
      <c r="K241" s="24">
        <v>6</v>
      </c>
      <c r="L241" s="3">
        <v>748117.42333333334</v>
      </c>
      <c r="M241" s="3">
        <v>824406.54</v>
      </c>
      <c r="N241" s="25">
        <v>675000</v>
      </c>
    </row>
    <row r="242" spans="1:14" x14ac:dyDescent="0.25">
      <c r="A242" s="28" t="s">
        <v>11</v>
      </c>
      <c r="B242" s="24">
        <v>14</v>
      </c>
      <c r="C242" s="55">
        <f t="shared" si="28"/>
        <v>0.7</v>
      </c>
      <c r="D242" s="3">
        <v>735970.46499999997</v>
      </c>
      <c r="E242" s="3">
        <v>846462.8</v>
      </c>
      <c r="F242" s="25">
        <v>679263</v>
      </c>
      <c r="G242" s="2">
        <v>6</v>
      </c>
      <c r="H242" s="3">
        <v>701609.67666666675</v>
      </c>
      <c r="I242" s="3">
        <v>724530</v>
      </c>
      <c r="J242" s="3">
        <v>682102.06</v>
      </c>
      <c r="K242" s="24">
        <v>20</v>
      </c>
      <c r="L242" s="3">
        <v>725662.22849999997</v>
      </c>
      <c r="M242" s="3">
        <v>846462.8</v>
      </c>
      <c r="N242" s="25">
        <v>679263</v>
      </c>
    </row>
    <row r="243" spans="1:14" x14ac:dyDescent="0.25">
      <c r="A243" s="28" t="s">
        <v>42</v>
      </c>
      <c r="B243" s="24">
        <v>8</v>
      </c>
      <c r="C243" s="55">
        <f t="shared" si="28"/>
        <v>0.61538461538461542</v>
      </c>
      <c r="D243" s="3">
        <v>723353.9837499999</v>
      </c>
      <c r="E243" s="3">
        <v>841453.01</v>
      </c>
      <c r="F243" s="25">
        <v>663196</v>
      </c>
      <c r="G243" s="2">
        <v>5</v>
      </c>
      <c r="H243" s="3">
        <v>735085.69800000009</v>
      </c>
      <c r="I243" s="3">
        <v>776615.35</v>
      </c>
      <c r="J243" s="3">
        <v>713587</v>
      </c>
      <c r="K243" s="24">
        <v>13</v>
      </c>
      <c r="L243" s="3">
        <v>727866.18153846147</v>
      </c>
      <c r="M243" s="3">
        <v>841453.01</v>
      </c>
      <c r="N243" s="25">
        <v>663196</v>
      </c>
    </row>
    <row r="244" spans="1:14" x14ac:dyDescent="0.25">
      <c r="A244" s="28" t="s">
        <v>33</v>
      </c>
      <c r="B244" s="24">
        <v>7</v>
      </c>
      <c r="C244" s="55">
        <f t="shared" si="28"/>
        <v>0.875</v>
      </c>
      <c r="D244" s="3">
        <v>738581.56857142865</v>
      </c>
      <c r="E244" s="3">
        <v>797595.57</v>
      </c>
      <c r="F244" s="25">
        <v>670000</v>
      </c>
      <c r="G244" s="2">
        <v>1</v>
      </c>
      <c r="H244" s="3">
        <v>770271.25</v>
      </c>
      <c r="I244" s="3">
        <v>770271.25</v>
      </c>
      <c r="J244" s="3">
        <v>770271.25</v>
      </c>
      <c r="K244" s="24">
        <v>8</v>
      </c>
      <c r="L244" s="3">
        <v>742542.77875000006</v>
      </c>
      <c r="M244" s="3">
        <v>797595.57</v>
      </c>
      <c r="N244" s="25">
        <v>670000</v>
      </c>
    </row>
    <row r="245" spans="1:14" ht="15.75" thickBot="1" x14ac:dyDescent="0.3">
      <c r="A245" s="29" t="s">
        <v>22</v>
      </c>
      <c r="B245" s="30">
        <v>1</v>
      </c>
      <c r="C245" s="54">
        <f t="shared" si="28"/>
        <v>1</v>
      </c>
      <c r="D245" s="14">
        <v>916444.66</v>
      </c>
      <c r="E245" s="14">
        <v>916444.66</v>
      </c>
      <c r="F245" s="31">
        <v>916444.66</v>
      </c>
      <c r="G245" s="13"/>
      <c r="H245" s="14"/>
      <c r="I245" s="14"/>
      <c r="J245" s="14"/>
      <c r="K245" s="30">
        <v>1</v>
      </c>
      <c r="L245" s="14">
        <v>916444.66</v>
      </c>
      <c r="M245" s="14">
        <v>916444.66</v>
      </c>
      <c r="N245" s="31">
        <v>916444.66</v>
      </c>
    </row>
    <row r="246" spans="1:14" x14ac:dyDescent="0.25">
      <c r="A246" s="46" t="s">
        <v>37</v>
      </c>
      <c r="B246" s="21">
        <v>3</v>
      </c>
      <c r="C246" s="53">
        <f>B246/K246</f>
        <v>0.6</v>
      </c>
      <c r="D246" s="22">
        <v>623153.00999999989</v>
      </c>
      <c r="E246" s="22">
        <v>658217.15</v>
      </c>
      <c r="F246" s="23">
        <v>568933</v>
      </c>
      <c r="G246" s="37">
        <v>2</v>
      </c>
      <c r="H246" s="22">
        <v>599669.64</v>
      </c>
      <c r="I246" s="22">
        <v>604839.28</v>
      </c>
      <c r="J246" s="22">
        <v>594500</v>
      </c>
      <c r="K246" s="21">
        <f>B246+G246</f>
        <v>5</v>
      </c>
      <c r="L246" s="22">
        <v>613759.66199999989</v>
      </c>
      <c r="M246" s="22">
        <v>658217.15</v>
      </c>
      <c r="N246" s="23">
        <v>568933</v>
      </c>
    </row>
    <row r="247" spans="1:14" ht="15.75" thickBot="1" x14ac:dyDescent="0.3">
      <c r="A247" s="48" t="s">
        <v>17</v>
      </c>
      <c r="B247" s="49">
        <v>3</v>
      </c>
      <c r="C247" s="57">
        <f>B247/K247</f>
        <v>0.6</v>
      </c>
      <c r="D247" s="50">
        <v>623153.00999999989</v>
      </c>
      <c r="E247" s="50">
        <v>658217.15</v>
      </c>
      <c r="F247" s="51">
        <v>568933</v>
      </c>
      <c r="G247" s="52">
        <v>2</v>
      </c>
      <c r="H247" s="50">
        <v>599669.64</v>
      </c>
      <c r="I247" s="50">
        <v>604839.28</v>
      </c>
      <c r="J247" s="50">
        <v>594500</v>
      </c>
      <c r="K247" s="49">
        <v>5</v>
      </c>
      <c r="L247" s="50">
        <v>613759.66199999989</v>
      </c>
      <c r="M247" s="50">
        <v>658217.15</v>
      </c>
      <c r="N247" s="51">
        <v>568933</v>
      </c>
    </row>
    <row r="248" spans="1:14" x14ac:dyDescent="0.25">
      <c r="A248" s="33" t="s">
        <v>51</v>
      </c>
      <c r="B248" s="35">
        <v>2</v>
      </c>
      <c r="C248" s="58">
        <f>B248/K248</f>
        <v>0.66666666666666663</v>
      </c>
      <c r="D248" s="9">
        <v>1336300.0550000002</v>
      </c>
      <c r="E248" s="9">
        <v>1453330</v>
      </c>
      <c r="F248" s="36">
        <v>1219270.1100000001</v>
      </c>
      <c r="G248" s="8">
        <v>1</v>
      </c>
      <c r="H248" s="9">
        <v>1304596.77</v>
      </c>
      <c r="I248" s="9">
        <v>1304596.77</v>
      </c>
      <c r="J248" s="9">
        <v>1304596.77</v>
      </c>
      <c r="K248" s="35">
        <f>B248+G248</f>
        <v>3</v>
      </c>
      <c r="L248" s="9">
        <v>1325732.2933333332</v>
      </c>
      <c r="M248" s="9">
        <v>1453330</v>
      </c>
      <c r="N248" s="36">
        <v>1219270.1100000001</v>
      </c>
    </row>
    <row r="249" spans="1:14" x14ac:dyDescent="0.25">
      <c r="A249" s="28" t="s">
        <v>9</v>
      </c>
      <c r="B249" s="24">
        <v>1</v>
      </c>
      <c r="C249" s="55">
        <f t="shared" ref="C249:C250" si="29">B249/K249</f>
        <v>1</v>
      </c>
      <c r="D249" s="3">
        <v>1219270.1100000001</v>
      </c>
      <c r="E249" s="3">
        <v>1219270.1100000001</v>
      </c>
      <c r="F249" s="25">
        <v>1219270.1100000001</v>
      </c>
      <c r="G249" s="2"/>
      <c r="H249" s="3"/>
      <c r="I249" s="3"/>
      <c r="J249" s="3"/>
      <c r="K249" s="24">
        <v>1</v>
      </c>
      <c r="L249" s="3">
        <v>1219270.1100000001</v>
      </c>
      <c r="M249" s="3">
        <v>1219270.1100000001</v>
      </c>
      <c r="N249" s="25">
        <v>1219270.1100000001</v>
      </c>
    </row>
    <row r="250" spans="1:14" ht="15.75" thickBot="1" x14ac:dyDescent="0.3">
      <c r="A250" s="29" t="s">
        <v>11</v>
      </c>
      <c r="B250" s="30">
        <v>1</v>
      </c>
      <c r="C250" s="54">
        <f t="shared" si="29"/>
        <v>0.5</v>
      </c>
      <c r="D250" s="14">
        <v>1453330</v>
      </c>
      <c r="E250" s="14">
        <v>1453330</v>
      </c>
      <c r="F250" s="31">
        <v>1453330</v>
      </c>
      <c r="G250" s="13">
        <v>1</v>
      </c>
      <c r="H250" s="14">
        <v>1304596.77</v>
      </c>
      <c r="I250" s="14">
        <v>1304596.77</v>
      </c>
      <c r="J250" s="14">
        <v>1304596.77</v>
      </c>
      <c r="K250" s="30">
        <v>2</v>
      </c>
      <c r="L250" s="14">
        <v>1378963.385</v>
      </c>
      <c r="M250" s="14">
        <v>1453330</v>
      </c>
      <c r="N250" s="31">
        <v>1304596.77</v>
      </c>
    </row>
    <row r="251" spans="1:14" x14ac:dyDescent="0.25">
      <c r="A251" s="46" t="s">
        <v>25</v>
      </c>
      <c r="B251" s="21">
        <v>64</v>
      </c>
      <c r="C251" s="53">
        <f>B251/K251</f>
        <v>0.72727272727272729</v>
      </c>
      <c r="D251" s="22">
        <v>615886.48546875012</v>
      </c>
      <c r="E251" s="22">
        <v>687830</v>
      </c>
      <c r="F251" s="23">
        <v>450000</v>
      </c>
      <c r="G251" s="37">
        <v>24</v>
      </c>
      <c r="H251" s="22">
        <v>604647.15458333341</v>
      </c>
      <c r="I251" s="22">
        <v>673603.44</v>
      </c>
      <c r="J251" s="22">
        <v>442717</v>
      </c>
      <c r="K251" s="21">
        <f>B251+G251</f>
        <v>88</v>
      </c>
      <c r="L251" s="22">
        <v>612821.213409091</v>
      </c>
      <c r="M251" s="22">
        <v>687830</v>
      </c>
      <c r="N251" s="23">
        <v>442717</v>
      </c>
    </row>
    <row r="252" spans="1:14" x14ac:dyDescent="0.25">
      <c r="A252" s="47" t="s">
        <v>9</v>
      </c>
      <c r="B252" s="24">
        <v>5</v>
      </c>
      <c r="C252" s="55">
        <f t="shared" ref="C252:C259" si="30">B252/K252</f>
        <v>0.55555555555555558</v>
      </c>
      <c r="D252" s="3">
        <v>628880.80000000005</v>
      </c>
      <c r="E252" s="3">
        <v>687830</v>
      </c>
      <c r="F252" s="25">
        <v>595000</v>
      </c>
      <c r="G252" s="2">
        <v>4</v>
      </c>
      <c r="H252" s="3">
        <v>640121.61</v>
      </c>
      <c r="I252" s="3">
        <v>673603.44</v>
      </c>
      <c r="J252" s="3">
        <v>620000</v>
      </c>
      <c r="K252" s="24">
        <v>9</v>
      </c>
      <c r="L252" s="3">
        <v>633876.71555555554</v>
      </c>
      <c r="M252" s="3">
        <v>687830</v>
      </c>
      <c r="N252" s="25">
        <v>595000</v>
      </c>
    </row>
    <row r="253" spans="1:14" x14ac:dyDescent="0.25">
      <c r="A253" s="47" t="s">
        <v>0</v>
      </c>
      <c r="B253" s="24">
        <v>21</v>
      </c>
      <c r="C253" s="55">
        <f t="shared" si="30"/>
        <v>0.65625</v>
      </c>
      <c r="D253" s="3">
        <v>612414.19714285713</v>
      </c>
      <c r="E253" s="3">
        <v>670863</v>
      </c>
      <c r="F253" s="25">
        <v>560000</v>
      </c>
      <c r="G253" s="2">
        <v>11</v>
      </c>
      <c r="H253" s="3">
        <v>597711.83454545448</v>
      </c>
      <c r="I253" s="3">
        <v>669980.03</v>
      </c>
      <c r="J253" s="3">
        <v>560000</v>
      </c>
      <c r="K253" s="24">
        <v>32</v>
      </c>
      <c r="L253" s="3">
        <v>607360.26</v>
      </c>
      <c r="M253" s="3">
        <v>670863</v>
      </c>
      <c r="N253" s="25">
        <v>560000</v>
      </c>
    </row>
    <row r="254" spans="1:14" x14ac:dyDescent="0.25">
      <c r="A254" s="47" t="s">
        <v>17</v>
      </c>
      <c r="B254" s="24">
        <v>13</v>
      </c>
      <c r="C254" s="55">
        <f t="shared" si="30"/>
        <v>0.9285714285714286</v>
      </c>
      <c r="D254" s="3">
        <v>622345.0892307692</v>
      </c>
      <c r="E254" s="3">
        <v>665653</v>
      </c>
      <c r="F254" s="25">
        <v>570000</v>
      </c>
      <c r="G254" s="2">
        <v>1</v>
      </c>
      <c r="H254" s="3">
        <v>637688</v>
      </c>
      <c r="I254" s="3">
        <v>637688</v>
      </c>
      <c r="J254" s="3">
        <v>637688</v>
      </c>
      <c r="K254" s="24">
        <v>14</v>
      </c>
      <c r="L254" s="3">
        <v>623441.01142857142</v>
      </c>
      <c r="M254" s="3">
        <v>665653</v>
      </c>
      <c r="N254" s="25">
        <v>570000</v>
      </c>
    </row>
    <row r="255" spans="1:14" x14ac:dyDescent="0.25">
      <c r="A255" s="47" t="s">
        <v>23</v>
      </c>
      <c r="B255" s="24">
        <v>14</v>
      </c>
      <c r="C255" s="55">
        <f t="shared" si="30"/>
        <v>0.7</v>
      </c>
      <c r="D255" s="3">
        <v>623258.41642857145</v>
      </c>
      <c r="E255" s="3">
        <v>675826</v>
      </c>
      <c r="F255" s="25">
        <v>571370</v>
      </c>
      <c r="G255" s="2">
        <v>6</v>
      </c>
      <c r="H255" s="3">
        <v>620812.34166666667</v>
      </c>
      <c r="I255" s="3">
        <v>654174</v>
      </c>
      <c r="J255" s="3">
        <v>587138.25</v>
      </c>
      <c r="K255" s="24">
        <v>20</v>
      </c>
      <c r="L255" s="3">
        <v>622524.59400000004</v>
      </c>
      <c r="M255" s="3">
        <v>675826</v>
      </c>
      <c r="N255" s="25">
        <v>571370</v>
      </c>
    </row>
    <row r="256" spans="1:14" x14ac:dyDescent="0.25">
      <c r="A256" s="47" t="s">
        <v>27</v>
      </c>
      <c r="B256" s="24">
        <v>4</v>
      </c>
      <c r="C256" s="55">
        <f t="shared" si="30"/>
        <v>1</v>
      </c>
      <c r="D256" s="3">
        <v>627931.31000000006</v>
      </c>
      <c r="E256" s="3">
        <v>687301.24</v>
      </c>
      <c r="F256" s="25">
        <v>584174</v>
      </c>
      <c r="G256" s="2"/>
      <c r="H256" s="3"/>
      <c r="I256" s="3"/>
      <c r="J256" s="3"/>
      <c r="K256" s="24">
        <v>4</v>
      </c>
      <c r="L256" s="3">
        <v>627931.31000000006</v>
      </c>
      <c r="M256" s="3">
        <v>687301.24</v>
      </c>
      <c r="N256" s="25">
        <v>584174</v>
      </c>
    </row>
    <row r="257" spans="1:14" x14ac:dyDescent="0.25">
      <c r="A257" s="47" t="s">
        <v>11</v>
      </c>
      <c r="B257" s="24">
        <v>4</v>
      </c>
      <c r="C257" s="55">
        <f t="shared" si="30"/>
        <v>0.66666666666666663</v>
      </c>
      <c r="D257" s="3">
        <v>580880.32999999996</v>
      </c>
      <c r="E257" s="3">
        <v>663521.31999999995</v>
      </c>
      <c r="F257" s="25">
        <v>450000</v>
      </c>
      <c r="G257" s="2">
        <v>2</v>
      </c>
      <c r="H257" s="3">
        <v>506826.52</v>
      </c>
      <c r="I257" s="3">
        <v>570936.04</v>
      </c>
      <c r="J257" s="3">
        <v>442717</v>
      </c>
      <c r="K257" s="24">
        <v>6</v>
      </c>
      <c r="L257" s="3">
        <v>556195.72666666668</v>
      </c>
      <c r="M257" s="3">
        <v>663521.31999999995</v>
      </c>
      <c r="N257" s="25">
        <v>442717</v>
      </c>
    </row>
    <row r="258" spans="1:14" x14ac:dyDescent="0.25">
      <c r="A258" s="47" t="s">
        <v>42</v>
      </c>
      <c r="B258" s="24">
        <v>2</v>
      </c>
      <c r="C258" s="55">
        <f t="shared" si="30"/>
        <v>1</v>
      </c>
      <c r="D258" s="3">
        <v>614241.18999999994</v>
      </c>
      <c r="E258" s="3">
        <v>619134.38</v>
      </c>
      <c r="F258" s="25">
        <v>609348</v>
      </c>
      <c r="G258" s="2"/>
      <c r="H258" s="3"/>
      <c r="I258" s="3"/>
      <c r="J258" s="3"/>
      <c r="K258" s="24">
        <v>2</v>
      </c>
      <c r="L258" s="3">
        <v>614241.18999999994</v>
      </c>
      <c r="M258" s="3">
        <v>619134.38</v>
      </c>
      <c r="N258" s="25">
        <v>609348</v>
      </c>
    </row>
    <row r="259" spans="1:14" ht="15.75" thickBot="1" x14ac:dyDescent="0.3">
      <c r="A259" s="48" t="s">
        <v>33</v>
      </c>
      <c r="B259" s="49">
        <v>1</v>
      </c>
      <c r="C259" s="57">
        <f t="shared" si="30"/>
        <v>1</v>
      </c>
      <c r="D259" s="50">
        <v>531800</v>
      </c>
      <c r="E259" s="50">
        <v>531800</v>
      </c>
      <c r="F259" s="51">
        <v>531800</v>
      </c>
      <c r="G259" s="52"/>
      <c r="H259" s="50"/>
      <c r="I259" s="50"/>
      <c r="J259" s="50"/>
      <c r="K259" s="49">
        <v>1</v>
      </c>
      <c r="L259" s="50">
        <v>531800</v>
      </c>
      <c r="M259" s="50">
        <v>531800</v>
      </c>
      <c r="N259" s="51">
        <v>531800</v>
      </c>
    </row>
    <row r="260" spans="1:14" x14ac:dyDescent="0.25">
      <c r="A260" s="33" t="s">
        <v>48</v>
      </c>
      <c r="B260" s="35">
        <v>2</v>
      </c>
      <c r="C260" s="58">
        <f>B260/K260</f>
        <v>1</v>
      </c>
      <c r="D260" s="9">
        <v>632003</v>
      </c>
      <c r="E260" s="9">
        <v>643322</v>
      </c>
      <c r="F260" s="36">
        <v>620684</v>
      </c>
      <c r="G260" s="8"/>
      <c r="H260" s="9"/>
      <c r="I260" s="9"/>
      <c r="J260" s="9"/>
      <c r="K260" s="35">
        <f>B260+G260</f>
        <v>2</v>
      </c>
      <c r="L260" s="9">
        <v>632003</v>
      </c>
      <c r="M260" s="9">
        <v>643322</v>
      </c>
      <c r="N260" s="36">
        <v>620684</v>
      </c>
    </row>
    <row r="261" spans="1:14" ht="15.75" thickBot="1" x14ac:dyDescent="0.3">
      <c r="A261" s="29" t="s">
        <v>42</v>
      </c>
      <c r="B261" s="30">
        <v>2</v>
      </c>
      <c r="C261" s="54">
        <f>B261/K261</f>
        <v>1</v>
      </c>
      <c r="D261" s="14">
        <v>632003</v>
      </c>
      <c r="E261" s="14">
        <v>643322</v>
      </c>
      <c r="F261" s="31">
        <v>620684</v>
      </c>
      <c r="G261" s="13"/>
      <c r="H261" s="14"/>
      <c r="I261" s="14"/>
      <c r="J261" s="14"/>
      <c r="K261" s="30">
        <v>2</v>
      </c>
      <c r="L261" s="14">
        <v>632003</v>
      </c>
      <c r="M261" s="14">
        <v>643322</v>
      </c>
      <c r="N261" s="31">
        <v>620684</v>
      </c>
    </row>
    <row r="262" spans="1:14" x14ac:dyDescent="0.25">
      <c r="A262" s="46" t="s">
        <v>69</v>
      </c>
      <c r="B262" s="21">
        <v>3</v>
      </c>
      <c r="C262" s="53">
        <f>B262/K262</f>
        <v>0.42857142857142855</v>
      </c>
      <c r="D262" s="22">
        <v>418000</v>
      </c>
      <c r="E262" s="22">
        <v>418000</v>
      </c>
      <c r="F262" s="23">
        <v>418000</v>
      </c>
      <c r="G262" s="37">
        <v>4</v>
      </c>
      <c r="H262" s="22">
        <v>418000</v>
      </c>
      <c r="I262" s="22">
        <v>418000</v>
      </c>
      <c r="J262" s="22">
        <v>418000</v>
      </c>
      <c r="K262" s="21">
        <f>B262+G262</f>
        <v>7</v>
      </c>
      <c r="L262" s="22">
        <v>418000</v>
      </c>
      <c r="M262" s="22">
        <v>418000</v>
      </c>
      <c r="N262" s="23">
        <v>418000</v>
      </c>
    </row>
    <row r="263" spans="1:14" ht="15.75" thickBot="1" x14ac:dyDescent="0.3">
      <c r="A263" s="48" t="s">
        <v>11</v>
      </c>
      <c r="B263" s="49">
        <v>3</v>
      </c>
      <c r="C263" s="57">
        <f>B263/K263</f>
        <v>0.42857142857142855</v>
      </c>
      <c r="D263" s="50">
        <v>418000</v>
      </c>
      <c r="E263" s="50">
        <v>418000</v>
      </c>
      <c r="F263" s="51">
        <v>418000</v>
      </c>
      <c r="G263" s="52">
        <v>4</v>
      </c>
      <c r="H263" s="50">
        <v>418000</v>
      </c>
      <c r="I263" s="50">
        <v>418000</v>
      </c>
      <c r="J263" s="50">
        <v>418000</v>
      </c>
      <c r="K263" s="49">
        <v>7</v>
      </c>
      <c r="L263" s="50">
        <v>418000</v>
      </c>
      <c r="M263" s="50">
        <v>418000</v>
      </c>
      <c r="N263" s="51">
        <v>418000</v>
      </c>
    </row>
    <row r="264" spans="1:14" x14ac:dyDescent="0.25">
      <c r="A264" s="33" t="s">
        <v>6</v>
      </c>
      <c r="B264" s="35">
        <v>238</v>
      </c>
      <c r="C264" s="58">
        <f>B264/K264</f>
        <v>0.71044776119402986</v>
      </c>
      <c r="D264" s="9">
        <v>666130.17815126071</v>
      </c>
      <c r="E264" s="9">
        <v>772553.56</v>
      </c>
      <c r="F264" s="36">
        <v>532485</v>
      </c>
      <c r="G264" s="8">
        <v>97</v>
      </c>
      <c r="H264" s="9">
        <v>673108.2597938145</v>
      </c>
      <c r="I264" s="9">
        <v>829380.58</v>
      </c>
      <c r="J264" s="9">
        <v>554086</v>
      </c>
      <c r="K264" s="35">
        <f>B264+G264</f>
        <v>335</v>
      </c>
      <c r="L264" s="9">
        <v>668150.6973134327</v>
      </c>
      <c r="M264" s="9">
        <v>829380.58</v>
      </c>
      <c r="N264" s="36">
        <v>532485</v>
      </c>
    </row>
    <row r="265" spans="1:14" x14ac:dyDescent="0.25">
      <c r="A265" s="28" t="s">
        <v>9</v>
      </c>
      <c r="B265" s="24">
        <v>19</v>
      </c>
      <c r="C265" s="55">
        <f t="shared" ref="C265:C273" si="31">B265/K265</f>
        <v>0.6333333333333333</v>
      </c>
      <c r="D265" s="3">
        <v>660457.4289473684</v>
      </c>
      <c r="E265" s="3">
        <v>709386</v>
      </c>
      <c r="F265" s="25">
        <v>600000</v>
      </c>
      <c r="G265" s="2">
        <v>11</v>
      </c>
      <c r="H265" s="3">
        <v>649486.42545454542</v>
      </c>
      <c r="I265" s="3">
        <v>718034.67</v>
      </c>
      <c r="J265" s="3">
        <v>554086</v>
      </c>
      <c r="K265" s="24">
        <v>30</v>
      </c>
      <c r="L265" s="3">
        <v>656434.72766666673</v>
      </c>
      <c r="M265" s="3">
        <v>718034.67</v>
      </c>
      <c r="N265" s="25">
        <v>554086</v>
      </c>
    </row>
    <row r="266" spans="1:14" x14ac:dyDescent="0.25">
      <c r="A266" s="28" t="s">
        <v>0</v>
      </c>
      <c r="B266" s="24">
        <v>71</v>
      </c>
      <c r="C266" s="55">
        <f t="shared" si="31"/>
        <v>0.66981132075471694</v>
      </c>
      <c r="D266" s="3">
        <v>675853.38014084508</v>
      </c>
      <c r="E266" s="3">
        <v>740000</v>
      </c>
      <c r="F266" s="25">
        <v>600000</v>
      </c>
      <c r="G266" s="2">
        <v>35</v>
      </c>
      <c r="H266" s="3">
        <v>685555.50685714278</v>
      </c>
      <c r="I266" s="3">
        <v>829380.58</v>
      </c>
      <c r="J266" s="3">
        <v>600445</v>
      </c>
      <c r="K266" s="24">
        <v>106</v>
      </c>
      <c r="L266" s="3">
        <v>679056.91254716972</v>
      </c>
      <c r="M266" s="3">
        <v>829380.58</v>
      </c>
      <c r="N266" s="25">
        <v>600000</v>
      </c>
    </row>
    <row r="267" spans="1:14" x14ac:dyDescent="0.25">
      <c r="A267" s="28" t="s">
        <v>17</v>
      </c>
      <c r="B267" s="24">
        <v>62</v>
      </c>
      <c r="C267" s="55">
        <f t="shared" si="31"/>
        <v>0.74698795180722888</v>
      </c>
      <c r="D267" s="3">
        <v>665358.83596774191</v>
      </c>
      <c r="E267" s="3">
        <v>772553.56</v>
      </c>
      <c r="F267" s="25">
        <v>561446.07999999996</v>
      </c>
      <c r="G267" s="2">
        <v>21</v>
      </c>
      <c r="H267" s="3">
        <v>671628.16809523804</v>
      </c>
      <c r="I267" s="3">
        <v>792000</v>
      </c>
      <c r="J267" s="3">
        <v>600000</v>
      </c>
      <c r="K267" s="24">
        <v>83</v>
      </c>
      <c r="L267" s="3">
        <v>666945.05253012048</v>
      </c>
      <c r="M267" s="3">
        <v>792000</v>
      </c>
      <c r="N267" s="25">
        <v>561446.07999999996</v>
      </c>
    </row>
    <row r="268" spans="1:14" x14ac:dyDescent="0.25">
      <c r="A268" s="28" t="s">
        <v>23</v>
      </c>
      <c r="B268" s="24">
        <v>27</v>
      </c>
      <c r="C268" s="55">
        <f t="shared" si="31"/>
        <v>0.71052631578947367</v>
      </c>
      <c r="D268" s="3">
        <v>665847.06000000017</v>
      </c>
      <c r="E268" s="3">
        <v>756230.5</v>
      </c>
      <c r="F268" s="25">
        <v>621643</v>
      </c>
      <c r="G268" s="2">
        <v>11</v>
      </c>
      <c r="H268" s="3">
        <v>673880.85909090913</v>
      </c>
      <c r="I268" s="3">
        <v>700373.67</v>
      </c>
      <c r="J268" s="3">
        <v>630946</v>
      </c>
      <c r="K268" s="24">
        <v>38</v>
      </c>
      <c r="L268" s="3">
        <v>668172.63342105271</v>
      </c>
      <c r="M268" s="3">
        <v>756230.5</v>
      </c>
      <c r="N268" s="25">
        <v>621643</v>
      </c>
    </row>
    <row r="269" spans="1:14" x14ac:dyDescent="0.25">
      <c r="A269" s="28" t="s">
        <v>27</v>
      </c>
      <c r="B269" s="24">
        <v>10</v>
      </c>
      <c r="C269" s="55">
        <f t="shared" si="31"/>
        <v>0.76923076923076927</v>
      </c>
      <c r="D269" s="3">
        <v>693399.92300000007</v>
      </c>
      <c r="E269" s="3">
        <v>762877</v>
      </c>
      <c r="F269" s="25">
        <v>608858</v>
      </c>
      <c r="G269" s="2">
        <v>3</v>
      </c>
      <c r="H269" s="3">
        <v>687237</v>
      </c>
      <c r="I269" s="3">
        <v>734957</v>
      </c>
      <c r="J269" s="3">
        <v>635000</v>
      </c>
      <c r="K269" s="24">
        <v>13</v>
      </c>
      <c r="L269" s="3">
        <v>691977.71000000008</v>
      </c>
      <c r="M269" s="3">
        <v>762877</v>
      </c>
      <c r="N269" s="25">
        <v>608858</v>
      </c>
    </row>
    <row r="270" spans="1:14" x14ac:dyDescent="0.25">
      <c r="A270" s="28" t="s">
        <v>30</v>
      </c>
      <c r="B270" s="24">
        <v>11</v>
      </c>
      <c r="C270" s="55">
        <f t="shared" si="31"/>
        <v>0.91666666666666663</v>
      </c>
      <c r="D270" s="3">
        <v>658170.54909090907</v>
      </c>
      <c r="E270" s="3">
        <v>695076.04</v>
      </c>
      <c r="F270" s="25">
        <v>600000</v>
      </c>
      <c r="G270" s="2">
        <v>1</v>
      </c>
      <c r="H270" s="3">
        <v>622831.86</v>
      </c>
      <c r="I270" s="3">
        <v>622831.86</v>
      </c>
      <c r="J270" s="3">
        <v>622831.86</v>
      </c>
      <c r="K270" s="24">
        <v>12</v>
      </c>
      <c r="L270" s="3">
        <v>655225.65833333333</v>
      </c>
      <c r="M270" s="3">
        <v>695076.04</v>
      </c>
      <c r="N270" s="25">
        <v>600000</v>
      </c>
    </row>
    <row r="271" spans="1:14" x14ac:dyDescent="0.25">
      <c r="A271" s="28" t="s">
        <v>11</v>
      </c>
      <c r="B271" s="24">
        <v>15</v>
      </c>
      <c r="C271" s="55">
        <f t="shared" si="31"/>
        <v>0.625</v>
      </c>
      <c r="D271" s="3">
        <v>663013.94333333336</v>
      </c>
      <c r="E271" s="3">
        <v>756117</v>
      </c>
      <c r="F271" s="25">
        <v>615000</v>
      </c>
      <c r="G271" s="2">
        <v>9</v>
      </c>
      <c r="H271" s="3">
        <v>671353.92444444448</v>
      </c>
      <c r="I271" s="3">
        <v>742545.13</v>
      </c>
      <c r="J271" s="3">
        <v>628010</v>
      </c>
      <c r="K271" s="24">
        <v>24</v>
      </c>
      <c r="L271" s="3">
        <v>666141.43625000014</v>
      </c>
      <c r="M271" s="3">
        <v>756117</v>
      </c>
      <c r="N271" s="25">
        <v>615000</v>
      </c>
    </row>
    <row r="272" spans="1:14" x14ac:dyDescent="0.25">
      <c r="A272" s="28" t="s">
        <v>42</v>
      </c>
      <c r="B272" s="24">
        <v>10</v>
      </c>
      <c r="C272" s="55">
        <f t="shared" si="31"/>
        <v>0.83333333333333337</v>
      </c>
      <c r="D272" s="3">
        <v>637104.38899999997</v>
      </c>
      <c r="E272" s="3">
        <v>692609.8</v>
      </c>
      <c r="F272" s="25">
        <v>540500</v>
      </c>
      <c r="G272" s="2">
        <v>2</v>
      </c>
      <c r="H272" s="3">
        <v>626782</v>
      </c>
      <c r="I272" s="3">
        <v>663164</v>
      </c>
      <c r="J272" s="3">
        <v>590400</v>
      </c>
      <c r="K272" s="24">
        <v>12</v>
      </c>
      <c r="L272" s="3">
        <v>635383.99083333334</v>
      </c>
      <c r="M272" s="3">
        <v>692609.8</v>
      </c>
      <c r="N272" s="25">
        <v>540500</v>
      </c>
    </row>
    <row r="273" spans="1:14" ht="15.75" thickBot="1" x14ac:dyDescent="0.3">
      <c r="A273" s="29" t="s">
        <v>33</v>
      </c>
      <c r="B273" s="30">
        <v>13</v>
      </c>
      <c r="C273" s="54">
        <f t="shared" si="31"/>
        <v>0.76470588235294112</v>
      </c>
      <c r="D273" s="14">
        <v>637265.73076923075</v>
      </c>
      <c r="E273" s="14">
        <v>736552</v>
      </c>
      <c r="F273" s="31">
        <v>532485</v>
      </c>
      <c r="G273" s="13">
        <v>4</v>
      </c>
      <c r="H273" s="14">
        <v>663883.65500000003</v>
      </c>
      <c r="I273" s="14">
        <v>716007.62</v>
      </c>
      <c r="J273" s="14">
        <v>624321</v>
      </c>
      <c r="K273" s="30">
        <v>17</v>
      </c>
      <c r="L273" s="14">
        <v>643528.77176470589</v>
      </c>
      <c r="M273" s="14">
        <v>736552</v>
      </c>
      <c r="N273" s="31">
        <v>532485</v>
      </c>
    </row>
    <row r="274" spans="1:14" x14ac:dyDescent="0.25">
      <c r="A274" s="46" t="s">
        <v>54</v>
      </c>
      <c r="B274" s="21">
        <v>5</v>
      </c>
      <c r="C274" s="53">
        <f>B274/K274</f>
        <v>0.625</v>
      </c>
      <c r="D274" s="22">
        <v>1086268.852</v>
      </c>
      <c r="E274" s="22">
        <v>1300000</v>
      </c>
      <c r="F274" s="23">
        <v>904908.26</v>
      </c>
      <c r="G274" s="37">
        <v>3</v>
      </c>
      <c r="H274" s="22">
        <v>959045.19666666666</v>
      </c>
      <c r="I274" s="22">
        <v>1077135.5900000001</v>
      </c>
      <c r="J274" s="22">
        <v>750000</v>
      </c>
      <c r="K274" s="21">
        <f>B274+G274</f>
        <v>8</v>
      </c>
      <c r="L274" s="22">
        <v>1038559.98125</v>
      </c>
      <c r="M274" s="22">
        <v>1300000</v>
      </c>
      <c r="N274" s="23">
        <v>750000</v>
      </c>
    </row>
    <row r="275" spans="1:14" x14ac:dyDescent="0.25">
      <c r="A275" s="47" t="s">
        <v>17</v>
      </c>
      <c r="B275" s="24">
        <v>5</v>
      </c>
      <c r="C275" s="55">
        <f>B275/K275</f>
        <v>0.7142857142857143</v>
      </c>
      <c r="D275" s="3">
        <v>1086268.852</v>
      </c>
      <c r="E275" s="3">
        <v>1300000</v>
      </c>
      <c r="F275" s="25">
        <v>904908.26</v>
      </c>
      <c r="G275" s="2">
        <v>2</v>
      </c>
      <c r="H275" s="3">
        <v>900000</v>
      </c>
      <c r="I275" s="3">
        <v>1050000</v>
      </c>
      <c r="J275" s="3">
        <v>750000</v>
      </c>
      <c r="K275" s="24">
        <v>7</v>
      </c>
      <c r="L275" s="3">
        <v>1033049.1799999999</v>
      </c>
      <c r="M275" s="3">
        <v>1300000</v>
      </c>
      <c r="N275" s="25">
        <v>750000</v>
      </c>
    </row>
    <row r="276" spans="1:14" ht="15.75" thickBot="1" x14ac:dyDescent="0.3">
      <c r="A276" s="48" t="s">
        <v>11</v>
      </c>
      <c r="B276" s="49"/>
      <c r="C276" s="60"/>
      <c r="D276" s="50"/>
      <c r="E276" s="50"/>
      <c r="F276" s="51"/>
      <c r="G276" s="52">
        <v>1</v>
      </c>
      <c r="H276" s="50">
        <v>1077135.5900000001</v>
      </c>
      <c r="I276" s="50">
        <v>1077135.5900000001</v>
      </c>
      <c r="J276" s="50">
        <v>1077135.5900000001</v>
      </c>
      <c r="K276" s="49">
        <v>1</v>
      </c>
      <c r="L276" s="50">
        <v>1077135.5900000001</v>
      </c>
      <c r="M276" s="50">
        <v>1077135.5900000001</v>
      </c>
      <c r="N276" s="51">
        <v>1077135.5900000001</v>
      </c>
    </row>
    <row r="277" spans="1:14" x14ac:dyDescent="0.25">
      <c r="A277" s="33" t="s">
        <v>36</v>
      </c>
      <c r="B277" s="35">
        <v>4</v>
      </c>
      <c r="C277" s="58">
        <f>B277/K277</f>
        <v>0.4</v>
      </c>
      <c r="D277" s="9">
        <v>1343915.25</v>
      </c>
      <c r="E277" s="9">
        <v>1450000</v>
      </c>
      <c r="F277" s="36">
        <v>1085661</v>
      </c>
      <c r="G277" s="8">
        <v>6</v>
      </c>
      <c r="H277" s="9">
        <v>1295569.9550000001</v>
      </c>
      <c r="I277" s="9">
        <v>1378825</v>
      </c>
      <c r="J277" s="9">
        <v>1128694.73</v>
      </c>
      <c r="K277" s="35">
        <f>B277+G277</f>
        <v>10</v>
      </c>
      <c r="L277" s="9">
        <v>1314908.0730000001</v>
      </c>
      <c r="M277" s="9">
        <v>1450000</v>
      </c>
      <c r="N277" s="36">
        <v>1085661</v>
      </c>
    </row>
    <row r="278" spans="1:14" x14ac:dyDescent="0.25">
      <c r="A278" s="28" t="s">
        <v>9</v>
      </c>
      <c r="B278" s="24"/>
      <c r="C278" s="56"/>
      <c r="D278" s="3"/>
      <c r="E278" s="3"/>
      <c r="F278" s="25"/>
      <c r="G278" s="2">
        <v>2</v>
      </c>
      <c r="H278" s="3">
        <v>1315000</v>
      </c>
      <c r="I278" s="3">
        <v>1330000</v>
      </c>
      <c r="J278" s="3">
        <v>1300000</v>
      </c>
      <c r="K278" s="24">
        <v>2</v>
      </c>
      <c r="L278" s="3">
        <v>1315000</v>
      </c>
      <c r="M278" s="3">
        <v>1330000</v>
      </c>
      <c r="N278" s="25">
        <v>1300000</v>
      </c>
    </row>
    <row r="279" spans="1:14" x14ac:dyDescent="0.25">
      <c r="A279" s="28" t="s">
        <v>17</v>
      </c>
      <c r="B279" s="24">
        <v>1</v>
      </c>
      <c r="C279" s="55">
        <f t="shared" ref="C279:C280" si="32">B279/K279</f>
        <v>1</v>
      </c>
      <c r="D279" s="3">
        <v>1450000</v>
      </c>
      <c r="E279" s="3">
        <v>1450000</v>
      </c>
      <c r="F279" s="25">
        <v>1450000</v>
      </c>
      <c r="G279" s="2"/>
      <c r="H279" s="3"/>
      <c r="I279" s="3"/>
      <c r="J279" s="3"/>
      <c r="K279" s="24">
        <v>1</v>
      </c>
      <c r="L279" s="3">
        <v>1450000</v>
      </c>
      <c r="M279" s="3">
        <v>1450000</v>
      </c>
      <c r="N279" s="25">
        <v>1450000</v>
      </c>
    </row>
    <row r="280" spans="1:14" x14ac:dyDescent="0.25">
      <c r="A280" s="28" t="s">
        <v>23</v>
      </c>
      <c r="B280" s="24">
        <v>2</v>
      </c>
      <c r="C280" s="55">
        <f t="shared" si="32"/>
        <v>1</v>
      </c>
      <c r="D280" s="3">
        <v>1242830.5</v>
      </c>
      <c r="E280" s="3">
        <v>1400000</v>
      </c>
      <c r="F280" s="25">
        <v>1085661</v>
      </c>
      <c r="G280" s="2"/>
      <c r="H280" s="3"/>
      <c r="I280" s="3"/>
      <c r="J280" s="3"/>
      <c r="K280" s="24">
        <v>2</v>
      </c>
      <c r="L280" s="3">
        <v>1242830.5</v>
      </c>
      <c r="M280" s="3">
        <v>1400000</v>
      </c>
      <c r="N280" s="25">
        <v>1085661</v>
      </c>
    </row>
    <row r="281" spans="1:14" x14ac:dyDescent="0.25">
      <c r="A281" s="28" t="s">
        <v>27</v>
      </c>
      <c r="B281" s="24"/>
      <c r="C281" s="56"/>
      <c r="D281" s="3"/>
      <c r="E281" s="3"/>
      <c r="F281" s="25"/>
      <c r="G281" s="2">
        <v>1</v>
      </c>
      <c r="H281" s="3">
        <v>1335900</v>
      </c>
      <c r="I281" s="3">
        <v>1335900</v>
      </c>
      <c r="J281" s="3">
        <v>1335900</v>
      </c>
      <c r="K281" s="24">
        <v>1</v>
      </c>
      <c r="L281" s="3">
        <v>1335900</v>
      </c>
      <c r="M281" s="3">
        <v>1335900</v>
      </c>
      <c r="N281" s="25">
        <v>1335900</v>
      </c>
    </row>
    <row r="282" spans="1:14" x14ac:dyDescent="0.25">
      <c r="A282" s="28" t="s">
        <v>30</v>
      </c>
      <c r="B282" s="24">
        <v>1</v>
      </c>
      <c r="C282" s="55">
        <f>B282/K282</f>
        <v>1</v>
      </c>
      <c r="D282" s="3">
        <v>1440000</v>
      </c>
      <c r="E282" s="3">
        <v>1440000</v>
      </c>
      <c r="F282" s="25">
        <v>1440000</v>
      </c>
      <c r="G282" s="2"/>
      <c r="H282" s="3"/>
      <c r="I282" s="3"/>
      <c r="J282" s="3"/>
      <c r="K282" s="24">
        <v>1</v>
      </c>
      <c r="L282" s="3">
        <v>1440000</v>
      </c>
      <c r="M282" s="3">
        <v>1440000</v>
      </c>
      <c r="N282" s="25">
        <v>1440000</v>
      </c>
    </row>
    <row r="283" spans="1:14" ht="15.75" thickBot="1" x14ac:dyDescent="0.3">
      <c r="A283" s="29" t="s">
        <v>11</v>
      </c>
      <c r="B283" s="30"/>
      <c r="C283" s="59"/>
      <c r="D283" s="14"/>
      <c r="E283" s="14"/>
      <c r="F283" s="31"/>
      <c r="G283" s="13">
        <v>3</v>
      </c>
      <c r="H283" s="14">
        <v>1269173.2433333334</v>
      </c>
      <c r="I283" s="14">
        <v>1378825</v>
      </c>
      <c r="J283" s="14">
        <v>1128694.73</v>
      </c>
      <c r="K283" s="30">
        <v>3</v>
      </c>
      <c r="L283" s="14">
        <v>1269173.2433333334</v>
      </c>
      <c r="M283" s="14">
        <v>1378825</v>
      </c>
      <c r="N283" s="31">
        <v>1128694.73</v>
      </c>
    </row>
    <row r="284" spans="1:14" x14ac:dyDescent="0.25">
      <c r="A284" s="46" t="s">
        <v>31</v>
      </c>
      <c r="B284" s="21">
        <v>18</v>
      </c>
      <c r="C284" s="53">
        <f>B284/K284</f>
        <v>0.48648648648648651</v>
      </c>
      <c r="D284" s="22">
        <v>1143670.621111111</v>
      </c>
      <c r="E284" s="22">
        <v>1325000</v>
      </c>
      <c r="F284" s="23">
        <v>945953.93</v>
      </c>
      <c r="G284" s="37">
        <v>19</v>
      </c>
      <c r="H284" s="22">
        <v>1094765.4673684209</v>
      </c>
      <c r="I284" s="22">
        <v>1351382.56</v>
      </c>
      <c r="J284" s="22">
        <v>843724.43</v>
      </c>
      <c r="K284" s="21">
        <f>B284+G284</f>
        <v>37</v>
      </c>
      <c r="L284" s="22">
        <v>1118557.1637837838</v>
      </c>
      <c r="M284" s="22">
        <v>1351382.56</v>
      </c>
      <c r="N284" s="23">
        <v>843724.43</v>
      </c>
    </row>
    <row r="285" spans="1:14" x14ac:dyDescent="0.25">
      <c r="A285" s="47" t="s">
        <v>9</v>
      </c>
      <c r="B285" s="24">
        <v>2</v>
      </c>
      <c r="C285" s="55">
        <f t="shared" ref="C285:C288" si="33">B285/K285</f>
        <v>0.66666666666666663</v>
      </c>
      <c r="D285" s="3">
        <v>1052938.885</v>
      </c>
      <c r="E285" s="3">
        <v>1155877.77</v>
      </c>
      <c r="F285" s="25">
        <v>950000</v>
      </c>
      <c r="G285" s="2">
        <v>1</v>
      </c>
      <c r="H285" s="3">
        <v>1200000</v>
      </c>
      <c r="I285" s="3">
        <v>1200000</v>
      </c>
      <c r="J285" s="3">
        <v>1200000</v>
      </c>
      <c r="K285" s="24">
        <v>3</v>
      </c>
      <c r="L285" s="3">
        <v>1101959.2566666666</v>
      </c>
      <c r="M285" s="3">
        <v>1200000</v>
      </c>
      <c r="N285" s="25">
        <v>950000</v>
      </c>
    </row>
    <row r="286" spans="1:14" x14ac:dyDescent="0.25">
      <c r="A286" s="47" t="s">
        <v>17</v>
      </c>
      <c r="B286" s="24">
        <v>8</v>
      </c>
      <c r="C286" s="55">
        <f t="shared" si="33"/>
        <v>0.8</v>
      </c>
      <c r="D286" s="3">
        <v>1247469.7925</v>
      </c>
      <c r="E286" s="3">
        <v>1325000</v>
      </c>
      <c r="F286" s="25">
        <v>1140000</v>
      </c>
      <c r="G286" s="2">
        <v>2</v>
      </c>
      <c r="H286" s="3">
        <v>1268555.875</v>
      </c>
      <c r="I286" s="3">
        <v>1284111.75</v>
      </c>
      <c r="J286" s="3">
        <v>1253000</v>
      </c>
      <c r="K286" s="24">
        <v>10</v>
      </c>
      <c r="L286" s="3">
        <v>1251687.0090000001</v>
      </c>
      <c r="M286" s="3">
        <v>1325000</v>
      </c>
      <c r="N286" s="25">
        <v>1140000</v>
      </c>
    </row>
    <row r="287" spans="1:14" x14ac:dyDescent="0.25">
      <c r="A287" s="47" t="s">
        <v>23</v>
      </c>
      <c r="B287" s="24">
        <v>5</v>
      </c>
      <c r="C287" s="55">
        <f t="shared" si="33"/>
        <v>0.55555555555555558</v>
      </c>
      <c r="D287" s="3">
        <v>1049273.1940000001</v>
      </c>
      <c r="E287" s="3">
        <v>1272168</v>
      </c>
      <c r="F287" s="25">
        <v>945953.93</v>
      </c>
      <c r="G287" s="2">
        <v>4</v>
      </c>
      <c r="H287" s="3">
        <v>1005242.1625</v>
      </c>
      <c r="I287" s="3">
        <v>1104365.72</v>
      </c>
      <c r="J287" s="3">
        <v>843724.43</v>
      </c>
      <c r="K287" s="24">
        <v>9</v>
      </c>
      <c r="L287" s="3">
        <v>1029703.8466666668</v>
      </c>
      <c r="M287" s="3">
        <v>1272168</v>
      </c>
      <c r="N287" s="25">
        <v>843724.43</v>
      </c>
    </row>
    <row r="288" spans="1:14" x14ac:dyDescent="0.25">
      <c r="A288" s="47" t="s">
        <v>27</v>
      </c>
      <c r="B288" s="24">
        <v>1</v>
      </c>
      <c r="C288" s="55">
        <f t="shared" si="33"/>
        <v>0.2</v>
      </c>
      <c r="D288" s="3">
        <v>1259118.3500000001</v>
      </c>
      <c r="E288" s="3">
        <v>1259118.3500000001</v>
      </c>
      <c r="F288" s="25">
        <v>1259118.3500000001</v>
      </c>
      <c r="G288" s="2">
        <v>4</v>
      </c>
      <c r="H288" s="3">
        <v>996658.25750000007</v>
      </c>
      <c r="I288" s="3">
        <v>1045666.85</v>
      </c>
      <c r="J288" s="3">
        <v>905406</v>
      </c>
      <c r="K288" s="24">
        <v>5</v>
      </c>
      <c r="L288" s="3">
        <v>1049150.2760000001</v>
      </c>
      <c r="M288" s="3">
        <v>1259118.3500000001</v>
      </c>
      <c r="N288" s="25">
        <v>905406</v>
      </c>
    </row>
    <row r="289" spans="1:14" x14ac:dyDescent="0.25">
      <c r="A289" s="47" t="s">
        <v>11</v>
      </c>
      <c r="B289" s="24"/>
      <c r="C289" s="56"/>
      <c r="D289" s="3"/>
      <c r="E289" s="3"/>
      <c r="F289" s="25"/>
      <c r="G289" s="2">
        <v>5</v>
      </c>
      <c r="H289" s="3">
        <v>1194996.5560000001</v>
      </c>
      <c r="I289" s="3">
        <v>1351382.56</v>
      </c>
      <c r="J289" s="3">
        <v>1068381</v>
      </c>
      <c r="K289" s="24">
        <v>5</v>
      </c>
      <c r="L289" s="3">
        <v>1194996.5560000001</v>
      </c>
      <c r="M289" s="3">
        <v>1351382.56</v>
      </c>
      <c r="N289" s="25">
        <v>1068381</v>
      </c>
    </row>
    <row r="290" spans="1:14" x14ac:dyDescent="0.25">
      <c r="A290" s="47" t="s">
        <v>42</v>
      </c>
      <c r="B290" s="24"/>
      <c r="C290" s="56"/>
      <c r="D290" s="3"/>
      <c r="E290" s="3"/>
      <c r="F290" s="25"/>
      <c r="G290" s="2">
        <v>1</v>
      </c>
      <c r="H290" s="3">
        <v>1015976.99</v>
      </c>
      <c r="I290" s="3">
        <v>1015976.99</v>
      </c>
      <c r="J290" s="3">
        <v>1015976.99</v>
      </c>
      <c r="K290" s="24">
        <v>1</v>
      </c>
      <c r="L290" s="3">
        <v>1015976.99</v>
      </c>
      <c r="M290" s="3">
        <v>1015976.99</v>
      </c>
      <c r="N290" s="25">
        <v>1015976.99</v>
      </c>
    </row>
    <row r="291" spans="1:14" ht="15.75" thickBot="1" x14ac:dyDescent="0.3">
      <c r="A291" s="48" t="s">
        <v>33</v>
      </c>
      <c r="B291" s="49">
        <v>2</v>
      </c>
      <c r="C291" s="57">
        <f>B291/K291</f>
        <v>0.5</v>
      </c>
      <c r="D291" s="50">
        <v>997475.375</v>
      </c>
      <c r="E291" s="50">
        <v>1000000</v>
      </c>
      <c r="F291" s="51">
        <v>994950.75</v>
      </c>
      <c r="G291" s="52">
        <v>2</v>
      </c>
      <c r="H291" s="50">
        <v>1032435.34</v>
      </c>
      <c r="I291" s="50">
        <v>1138842.68</v>
      </c>
      <c r="J291" s="50">
        <v>926028</v>
      </c>
      <c r="K291" s="49">
        <v>4</v>
      </c>
      <c r="L291" s="50">
        <v>1014955.3574999999</v>
      </c>
      <c r="M291" s="50">
        <v>1138842.68</v>
      </c>
      <c r="N291" s="51">
        <v>926028</v>
      </c>
    </row>
    <row r="292" spans="1:14" x14ac:dyDescent="0.25">
      <c r="A292" s="33" t="s">
        <v>52</v>
      </c>
      <c r="B292" s="35">
        <v>12</v>
      </c>
      <c r="C292" s="58">
        <f>B292/K292</f>
        <v>0.92307692307692313</v>
      </c>
      <c r="D292" s="9">
        <v>519328.16666666669</v>
      </c>
      <c r="E292" s="9">
        <v>551570</v>
      </c>
      <c r="F292" s="36">
        <v>509300</v>
      </c>
      <c r="G292" s="8">
        <v>1</v>
      </c>
      <c r="H292" s="9">
        <v>508296</v>
      </c>
      <c r="I292" s="9">
        <v>508296</v>
      </c>
      <c r="J292" s="9">
        <v>508296</v>
      </c>
      <c r="K292" s="35">
        <f>B292+G292</f>
        <v>13</v>
      </c>
      <c r="L292" s="9">
        <v>518479.53846153844</v>
      </c>
      <c r="M292" s="9">
        <v>551570</v>
      </c>
      <c r="N292" s="36">
        <v>508296</v>
      </c>
    </row>
    <row r="293" spans="1:14" ht="15.75" thickBot="1" x14ac:dyDescent="0.3">
      <c r="A293" s="29" t="s">
        <v>17</v>
      </c>
      <c r="B293" s="30">
        <v>12</v>
      </c>
      <c r="C293" s="54">
        <f>B293/K293</f>
        <v>0.92307692307692313</v>
      </c>
      <c r="D293" s="14">
        <v>519328.16666666669</v>
      </c>
      <c r="E293" s="14">
        <v>551570</v>
      </c>
      <c r="F293" s="31">
        <v>509300</v>
      </c>
      <c r="G293" s="13">
        <v>1</v>
      </c>
      <c r="H293" s="14">
        <v>508296</v>
      </c>
      <c r="I293" s="14">
        <v>508296</v>
      </c>
      <c r="J293" s="14">
        <v>508296</v>
      </c>
      <c r="K293" s="30">
        <v>13</v>
      </c>
      <c r="L293" s="14">
        <v>518479.53846153844</v>
      </c>
      <c r="M293" s="14">
        <v>551570</v>
      </c>
      <c r="N293" s="31">
        <v>508296</v>
      </c>
    </row>
    <row r="294" spans="1:14" x14ac:dyDescent="0.25">
      <c r="A294" s="46" t="s">
        <v>65</v>
      </c>
      <c r="B294" s="21">
        <v>12</v>
      </c>
      <c r="C294" s="53">
        <f>B294/K294</f>
        <v>0.8571428571428571</v>
      </c>
      <c r="D294" s="22">
        <v>552951.33333333337</v>
      </c>
      <c r="E294" s="22">
        <v>675208</v>
      </c>
      <c r="F294" s="23">
        <v>540500</v>
      </c>
      <c r="G294" s="37">
        <v>2</v>
      </c>
      <c r="H294" s="22">
        <v>540500</v>
      </c>
      <c r="I294" s="22">
        <v>540500</v>
      </c>
      <c r="J294" s="22">
        <v>540500</v>
      </c>
      <c r="K294" s="21">
        <f>B294+G294</f>
        <v>14</v>
      </c>
      <c r="L294" s="22">
        <v>551172.57142857148</v>
      </c>
      <c r="M294" s="22">
        <v>675208</v>
      </c>
      <c r="N294" s="23">
        <v>540500</v>
      </c>
    </row>
    <row r="295" spans="1:14" x14ac:dyDescent="0.25">
      <c r="A295" s="47" t="s">
        <v>17</v>
      </c>
      <c r="B295" s="24">
        <v>11</v>
      </c>
      <c r="C295" s="55">
        <f t="shared" ref="C295:C296" si="34">B295/K295</f>
        <v>0.84615384615384615</v>
      </c>
      <c r="D295" s="3">
        <v>541837.09090909094</v>
      </c>
      <c r="E295" s="3">
        <v>555208</v>
      </c>
      <c r="F295" s="25">
        <v>540500</v>
      </c>
      <c r="G295" s="2">
        <v>2</v>
      </c>
      <c r="H295" s="3">
        <v>540500</v>
      </c>
      <c r="I295" s="3">
        <v>540500</v>
      </c>
      <c r="J295" s="3">
        <v>540500</v>
      </c>
      <c r="K295" s="24">
        <v>13</v>
      </c>
      <c r="L295" s="3">
        <v>541631.38461538462</v>
      </c>
      <c r="M295" s="3">
        <v>555208</v>
      </c>
      <c r="N295" s="25">
        <v>540500</v>
      </c>
    </row>
    <row r="296" spans="1:14" ht="15.75" thickBot="1" x14ac:dyDescent="0.3">
      <c r="A296" s="48" t="s">
        <v>33</v>
      </c>
      <c r="B296" s="49">
        <v>1</v>
      </c>
      <c r="C296" s="57">
        <f t="shared" si="34"/>
        <v>1</v>
      </c>
      <c r="D296" s="50">
        <v>675208</v>
      </c>
      <c r="E296" s="50">
        <v>675208</v>
      </c>
      <c r="F296" s="51">
        <v>675208</v>
      </c>
      <c r="G296" s="52"/>
      <c r="H296" s="50"/>
      <c r="I296" s="50"/>
      <c r="J296" s="50"/>
      <c r="K296" s="49">
        <v>1</v>
      </c>
      <c r="L296" s="50">
        <v>675208</v>
      </c>
      <c r="M296" s="50">
        <v>675208</v>
      </c>
      <c r="N296" s="51">
        <v>675208</v>
      </c>
    </row>
    <row r="297" spans="1:14" x14ac:dyDescent="0.25">
      <c r="A297" s="33" t="s">
        <v>47</v>
      </c>
      <c r="B297" s="35">
        <v>8</v>
      </c>
      <c r="C297" s="58">
        <f>B297/K297</f>
        <v>0.5714285714285714</v>
      </c>
      <c r="D297" s="9">
        <v>593641.625</v>
      </c>
      <c r="E297" s="9">
        <v>682997</v>
      </c>
      <c r="F297" s="36">
        <v>472900</v>
      </c>
      <c r="G297" s="8">
        <v>6</v>
      </c>
      <c r="H297" s="9">
        <v>624084.45666666667</v>
      </c>
      <c r="I297" s="9">
        <v>669101</v>
      </c>
      <c r="J297" s="9">
        <v>584500</v>
      </c>
      <c r="K297" s="35">
        <f>B297+G297</f>
        <v>14</v>
      </c>
      <c r="L297" s="9">
        <v>606688.55285714287</v>
      </c>
      <c r="M297" s="9">
        <v>682997</v>
      </c>
      <c r="N297" s="36">
        <v>472900</v>
      </c>
    </row>
    <row r="298" spans="1:14" x14ac:dyDescent="0.25">
      <c r="A298" s="28" t="s">
        <v>17</v>
      </c>
      <c r="B298" s="24">
        <v>5</v>
      </c>
      <c r="C298" s="55">
        <f t="shared" ref="C298:C299" si="35">B298/K298</f>
        <v>0.83333333333333337</v>
      </c>
      <c r="D298" s="3">
        <v>590647.19999999995</v>
      </c>
      <c r="E298" s="3">
        <v>599868</v>
      </c>
      <c r="F298" s="25">
        <v>584500</v>
      </c>
      <c r="G298" s="2">
        <v>1</v>
      </c>
      <c r="H298" s="3">
        <v>584500</v>
      </c>
      <c r="I298" s="3">
        <v>584500</v>
      </c>
      <c r="J298" s="3">
        <v>584500</v>
      </c>
      <c r="K298" s="24">
        <v>6</v>
      </c>
      <c r="L298" s="3">
        <v>589622.66666666663</v>
      </c>
      <c r="M298" s="3">
        <v>599868</v>
      </c>
      <c r="N298" s="25">
        <v>584500</v>
      </c>
    </row>
    <row r="299" spans="1:14" ht="15.75" thickBot="1" x14ac:dyDescent="0.3">
      <c r="A299" s="29" t="s">
        <v>33</v>
      </c>
      <c r="B299" s="30">
        <v>3</v>
      </c>
      <c r="C299" s="54">
        <f t="shared" si="35"/>
        <v>0.375</v>
      </c>
      <c r="D299" s="14">
        <v>598632.33333333337</v>
      </c>
      <c r="E299" s="14">
        <v>682997</v>
      </c>
      <c r="F299" s="31">
        <v>472900</v>
      </c>
      <c r="G299" s="13">
        <v>5</v>
      </c>
      <c r="H299" s="14">
        <v>632001.348</v>
      </c>
      <c r="I299" s="14">
        <v>669101</v>
      </c>
      <c r="J299" s="14">
        <v>593681.74</v>
      </c>
      <c r="K299" s="30">
        <v>8</v>
      </c>
      <c r="L299" s="14">
        <v>619487.96750000003</v>
      </c>
      <c r="M299" s="14">
        <v>682997</v>
      </c>
      <c r="N299" s="31">
        <v>472900</v>
      </c>
    </row>
    <row r="300" spans="1:14" x14ac:dyDescent="0.25">
      <c r="A300" s="46" t="s">
        <v>44</v>
      </c>
      <c r="B300" s="21">
        <v>14</v>
      </c>
      <c r="C300" s="53">
        <f>B300/K300</f>
        <v>0.7</v>
      </c>
      <c r="D300" s="22">
        <v>651040.59142857138</v>
      </c>
      <c r="E300" s="22">
        <v>704530.81</v>
      </c>
      <c r="F300" s="23">
        <v>594500</v>
      </c>
      <c r="G300" s="37">
        <v>6</v>
      </c>
      <c r="H300" s="22">
        <v>642388.13333333342</v>
      </c>
      <c r="I300" s="22">
        <v>702269.64</v>
      </c>
      <c r="J300" s="22">
        <v>575000</v>
      </c>
      <c r="K300" s="21">
        <f>B300+G300</f>
        <v>20</v>
      </c>
      <c r="L300" s="22">
        <v>648444.85400000005</v>
      </c>
      <c r="M300" s="22">
        <v>704530.81</v>
      </c>
      <c r="N300" s="23">
        <v>575000</v>
      </c>
    </row>
    <row r="301" spans="1:14" ht="15.75" thickBot="1" x14ac:dyDescent="0.3">
      <c r="A301" s="48" t="s">
        <v>42</v>
      </c>
      <c r="B301" s="49">
        <v>14</v>
      </c>
      <c r="C301" s="57">
        <f>B301/K301</f>
        <v>0.7</v>
      </c>
      <c r="D301" s="50">
        <v>651040.59142857138</v>
      </c>
      <c r="E301" s="50">
        <v>704530.81</v>
      </c>
      <c r="F301" s="51">
        <v>594500</v>
      </c>
      <c r="G301" s="52">
        <v>6</v>
      </c>
      <c r="H301" s="50">
        <v>642388.13333333342</v>
      </c>
      <c r="I301" s="50">
        <v>702269.64</v>
      </c>
      <c r="J301" s="50">
        <v>575000</v>
      </c>
      <c r="K301" s="49">
        <v>20</v>
      </c>
      <c r="L301" s="50">
        <v>648444.85400000005</v>
      </c>
      <c r="M301" s="50">
        <v>704530.81</v>
      </c>
      <c r="N301" s="51">
        <v>575000</v>
      </c>
    </row>
    <row r="302" spans="1:14" x14ac:dyDescent="0.25">
      <c r="A302" s="33" t="s">
        <v>26</v>
      </c>
      <c r="B302" s="35">
        <v>11</v>
      </c>
      <c r="C302" s="58">
        <f>B302/K302</f>
        <v>0.44</v>
      </c>
      <c r="D302" s="9">
        <v>990583.6354545455</v>
      </c>
      <c r="E302" s="9">
        <v>1128504.1599999999</v>
      </c>
      <c r="F302" s="36">
        <v>870000</v>
      </c>
      <c r="G302" s="8">
        <v>14</v>
      </c>
      <c r="H302" s="9">
        <v>1003045.8885714285</v>
      </c>
      <c r="I302" s="9">
        <v>1152002</v>
      </c>
      <c r="J302" s="9">
        <v>886031.84</v>
      </c>
      <c r="K302" s="35">
        <f>B302+G302</f>
        <v>25</v>
      </c>
      <c r="L302" s="9">
        <v>997562.49719999987</v>
      </c>
      <c r="M302" s="9">
        <v>1152002</v>
      </c>
      <c r="N302" s="36">
        <v>870000</v>
      </c>
    </row>
    <row r="303" spans="1:14" x14ac:dyDescent="0.25">
      <c r="A303" s="28" t="s">
        <v>9</v>
      </c>
      <c r="B303" s="24"/>
      <c r="C303" s="56"/>
      <c r="D303" s="3"/>
      <c r="E303" s="3"/>
      <c r="F303" s="25"/>
      <c r="G303" s="2">
        <v>4</v>
      </c>
      <c r="H303" s="3">
        <v>995012.58499999996</v>
      </c>
      <c r="I303" s="3">
        <v>1052826.8700000001</v>
      </c>
      <c r="J303" s="3">
        <v>906224.96</v>
      </c>
      <c r="K303" s="24">
        <v>4</v>
      </c>
      <c r="L303" s="3">
        <v>995012.58499999996</v>
      </c>
      <c r="M303" s="3">
        <v>1052826.8700000001</v>
      </c>
      <c r="N303" s="25">
        <v>906224.96</v>
      </c>
    </row>
    <row r="304" spans="1:14" x14ac:dyDescent="0.25">
      <c r="A304" s="28" t="s">
        <v>17</v>
      </c>
      <c r="B304" s="24">
        <v>3</v>
      </c>
      <c r="C304" s="55">
        <f t="shared" ref="C304:C305" si="36">B304/K304</f>
        <v>0.6</v>
      </c>
      <c r="D304" s="3">
        <v>960956.69000000006</v>
      </c>
      <c r="E304" s="3">
        <v>1029483.27</v>
      </c>
      <c r="F304" s="25">
        <v>870000</v>
      </c>
      <c r="G304" s="2">
        <v>2</v>
      </c>
      <c r="H304" s="3">
        <v>1058819.2949999999</v>
      </c>
      <c r="I304" s="3">
        <v>1152002</v>
      </c>
      <c r="J304" s="3">
        <v>965636.59</v>
      </c>
      <c r="K304" s="24">
        <v>5</v>
      </c>
      <c r="L304" s="3">
        <v>1000101.7320000001</v>
      </c>
      <c r="M304" s="3">
        <v>1152002</v>
      </c>
      <c r="N304" s="25">
        <v>870000</v>
      </c>
    </row>
    <row r="305" spans="1:14" x14ac:dyDescent="0.25">
      <c r="A305" s="28" t="s">
        <v>23</v>
      </c>
      <c r="B305" s="24">
        <v>7</v>
      </c>
      <c r="C305" s="55">
        <f t="shared" si="36"/>
        <v>0.58333333333333337</v>
      </c>
      <c r="D305" s="3">
        <v>997291.84999999986</v>
      </c>
      <c r="E305" s="3">
        <v>1128504.1599999999</v>
      </c>
      <c r="F305" s="25">
        <v>938767</v>
      </c>
      <c r="G305" s="2">
        <v>5</v>
      </c>
      <c r="H305" s="3">
        <v>984671.18400000001</v>
      </c>
      <c r="I305" s="3">
        <v>1017477.59</v>
      </c>
      <c r="J305" s="3">
        <v>958325</v>
      </c>
      <c r="K305" s="24">
        <v>12</v>
      </c>
      <c r="L305" s="3">
        <v>992033.23916666664</v>
      </c>
      <c r="M305" s="3">
        <v>1128504.1599999999</v>
      </c>
      <c r="N305" s="25">
        <v>938767</v>
      </c>
    </row>
    <row r="306" spans="1:14" x14ac:dyDescent="0.25">
      <c r="A306" s="28" t="s">
        <v>11</v>
      </c>
      <c r="B306" s="24"/>
      <c r="C306" s="56"/>
      <c r="D306" s="3"/>
      <c r="E306" s="3"/>
      <c r="F306" s="25"/>
      <c r="G306" s="2">
        <v>1</v>
      </c>
      <c r="H306" s="3">
        <v>886031.84</v>
      </c>
      <c r="I306" s="3">
        <v>886031.84</v>
      </c>
      <c r="J306" s="3">
        <v>886031.84</v>
      </c>
      <c r="K306" s="24">
        <v>1</v>
      </c>
      <c r="L306" s="3">
        <v>886031.84</v>
      </c>
      <c r="M306" s="3">
        <v>886031.84</v>
      </c>
      <c r="N306" s="25">
        <v>886031.84</v>
      </c>
    </row>
    <row r="307" spans="1:14" x14ac:dyDescent="0.25">
      <c r="A307" s="28" t="s">
        <v>42</v>
      </c>
      <c r="B307" s="24"/>
      <c r="C307" s="56"/>
      <c r="D307" s="3"/>
      <c r="E307" s="3"/>
      <c r="F307" s="25"/>
      <c r="G307" s="2">
        <v>1</v>
      </c>
      <c r="H307" s="3">
        <v>1137159.02</v>
      </c>
      <c r="I307" s="3">
        <v>1137159.02</v>
      </c>
      <c r="J307" s="3">
        <v>1137159.02</v>
      </c>
      <c r="K307" s="24">
        <v>1</v>
      </c>
      <c r="L307" s="3">
        <v>1137159.02</v>
      </c>
      <c r="M307" s="3">
        <v>1137159.02</v>
      </c>
      <c r="N307" s="25">
        <v>1137159.02</v>
      </c>
    </row>
    <row r="308" spans="1:14" ht="15.75" thickBot="1" x14ac:dyDescent="0.3">
      <c r="A308" s="29" t="s">
        <v>33</v>
      </c>
      <c r="B308" s="30">
        <v>1</v>
      </c>
      <c r="C308" s="54">
        <f>B308/K308</f>
        <v>0.5</v>
      </c>
      <c r="D308" s="14">
        <v>1032506.97</v>
      </c>
      <c r="E308" s="14">
        <v>1032506.97</v>
      </c>
      <c r="F308" s="31">
        <v>1032506.97</v>
      </c>
      <c r="G308" s="13">
        <v>1</v>
      </c>
      <c r="H308" s="14">
        <v>998406.73</v>
      </c>
      <c r="I308" s="14">
        <v>998406.73</v>
      </c>
      <c r="J308" s="14">
        <v>998406.73</v>
      </c>
      <c r="K308" s="30">
        <v>2</v>
      </c>
      <c r="L308" s="14">
        <v>1015456.85</v>
      </c>
      <c r="M308" s="14">
        <v>1032506.97</v>
      </c>
      <c r="N308" s="31">
        <v>998406.73</v>
      </c>
    </row>
    <row r="309" spans="1:14" x14ac:dyDescent="0.25">
      <c r="A309" s="46" t="s">
        <v>68</v>
      </c>
      <c r="B309" s="21"/>
      <c r="C309" s="53"/>
      <c r="D309" s="22"/>
      <c r="E309" s="22"/>
      <c r="F309" s="23"/>
      <c r="G309" s="37">
        <v>1</v>
      </c>
      <c r="H309" s="22">
        <v>1174806.17</v>
      </c>
      <c r="I309" s="22">
        <v>1174806.17</v>
      </c>
      <c r="J309" s="22">
        <v>1174806.17</v>
      </c>
      <c r="K309" s="21">
        <f>B309+G309</f>
        <v>1</v>
      </c>
      <c r="L309" s="22">
        <v>1174806.17</v>
      </c>
      <c r="M309" s="22">
        <v>1174806.17</v>
      </c>
      <c r="N309" s="23">
        <v>1174806.17</v>
      </c>
    </row>
    <row r="310" spans="1:14" ht="15.75" thickBot="1" x14ac:dyDescent="0.3">
      <c r="A310" s="48" t="s">
        <v>0</v>
      </c>
      <c r="B310" s="49"/>
      <c r="C310" s="60"/>
      <c r="D310" s="50"/>
      <c r="E310" s="50"/>
      <c r="F310" s="51"/>
      <c r="G310" s="52">
        <v>1</v>
      </c>
      <c r="H310" s="50">
        <v>1174806.17</v>
      </c>
      <c r="I310" s="50">
        <v>1174806.17</v>
      </c>
      <c r="J310" s="50">
        <v>1174806.17</v>
      </c>
      <c r="K310" s="49">
        <v>1</v>
      </c>
      <c r="L310" s="50">
        <v>1174806.17</v>
      </c>
      <c r="M310" s="50">
        <v>1174806.17</v>
      </c>
      <c r="N310" s="51">
        <v>1174806.17</v>
      </c>
    </row>
    <row r="311" spans="1:14" ht="15.75" thickBot="1" x14ac:dyDescent="0.3">
      <c r="A311" s="15" t="s">
        <v>72</v>
      </c>
      <c r="B311" s="16">
        <v>2154</v>
      </c>
      <c r="C311" s="61">
        <f>B311/K311</f>
        <v>0.56093749999999998</v>
      </c>
      <c r="D311" s="18">
        <v>752175.38270659174</v>
      </c>
      <c r="E311" s="18">
        <v>1520363.21</v>
      </c>
      <c r="F311" s="19">
        <v>417300</v>
      </c>
      <c r="G311" s="17">
        <v>1686</v>
      </c>
      <c r="H311" s="18">
        <v>786534.61056346318</v>
      </c>
      <c r="I311" s="18">
        <v>1800000</v>
      </c>
      <c r="J311" s="18">
        <v>55700</v>
      </c>
      <c r="K311" s="20">
        <f>B311+G311</f>
        <v>3840</v>
      </c>
      <c r="L311" s="18">
        <v>767261.23118750029</v>
      </c>
      <c r="M311" s="18">
        <v>1800000</v>
      </c>
      <c r="N311" s="19">
        <v>55700</v>
      </c>
    </row>
  </sheetData>
  <mergeCells count="3">
    <mergeCell ref="K4:N4"/>
    <mergeCell ref="G4:J4"/>
    <mergeCell ref="B4:F4"/>
  </mergeCells>
  <printOptions gridLines="1"/>
  <pageMargins left="0.70866141732283472" right="0.70866141732283472" top="0.74803149606299213" bottom="0.74803149606299213" header="0.31496062992125984" footer="0.31496062992125984"/>
  <pageSetup paperSize="8" scale="1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FA3C-3D68-4650-9D39-461ADF2BE027}">
  <dimension ref="A1:L67"/>
  <sheetViews>
    <sheetView zoomScale="142" zoomScaleNormal="142" workbookViewId="0"/>
  </sheetViews>
  <sheetFormatPr baseColWidth="10" defaultRowHeight="15" x14ac:dyDescent="0.25"/>
  <cols>
    <col min="1" max="1" width="24.5703125" style="1" customWidth="1"/>
    <col min="2" max="2" width="9.7109375" bestFit="1" customWidth="1"/>
    <col min="3" max="3" width="10.140625" bestFit="1" customWidth="1"/>
    <col min="4" max="10" width="9.7109375" bestFit="1" customWidth="1"/>
    <col min="11" max="11" width="8.140625" bestFit="1" customWidth="1"/>
    <col min="12" max="12" width="9.7109375" bestFit="1" customWidth="1"/>
  </cols>
  <sheetData>
    <row r="1" spans="1:12" ht="15.75" x14ac:dyDescent="0.25">
      <c r="A1" s="6" t="s">
        <v>89</v>
      </c>
    </row>
    <row r="2" spans="1:12" x14ac:dyDescent="0.25">
      <c r="A2" s="38" t="s">
        <v>80</v>
      </c>
    </row>
    <row r="3" spans="1:12" ht="15.75" thickBot="1" x14ac:dyDescent="0.3"/>
    <row r="4" spans="1:12" ht="15.75" thickBot="1" x14ac:dyDescent="0.3">
      <c r="A4" s="45" t="s">
        <v>90</v>
      </c>
      <c r="B4" s="40" t="s">
        <v>9</v>
      </c>
      <c r="C4" s="39" t="s">
        <v>0</v>
      </c>
      <c r="D4" s="39" t="s">
        <v>17</v>
      </c>
      <c r="E4" s="39" t="s">
        <v>23</v>
      </c>
      <c r="F4" s="39" t="s">
        <v>27</v>
      </c>
      <c r="G4" s="39" t="s">
        <v>30</v>
      </c>
      <c r="H4" s="39" t="s">
        <v>11</v>
      </c>
      <c r="I4" s="39" t="s">
        <v>42</v>
      </c>
      <c r="J4" s="39" t="s">
        <v>33</v>
      </c>
      <c r="K4" s="39" t="s">
        <v>22</v>
      </c>
      <c r="L4" s="41" t="s">
        <v>72</v>
      </c>
    </row>
    <row r="5" spans="1:12" x14ac:dyDescent="0.25">
      <c r="A5" s="42" t="s">
        <v>32</v>
      </c>
      <c r="B5" s="3"/>
      <c r="C5" s="3">
        <v>1420000</v>
      </c>
      <c r="D5" s="3"/>
      <c r="E5" s="3"/>
      <c r="F5" s="3"/>
      <c r="G5" s="3"/>
      <c r="H5" s="3"/>
      <c r="I5" s="3"/>
      <c r="J5" s="3"/>
      <c r="K5" s="3"/>
      <c r="L5" s="43">
        <v>1420000</v>
      </c>
    </row>
    <row r="6" spans="1:12" x14ac:dyDescent="0.25">
      <c r="A6" s="42" t="s">
        <v>70</v>
      </c>
      <c r="B6" s="3">
        <v>466900</v>
      </c>
      <c r="C6" s="3">
        <v>448500</v>
      </c>
      <c r="D6" s="3">
        <v>446750</v>
      </c>
      <c r="E6" s="3"/>
      <c r="F6" s="3"/>
      <c r="G6" s="3"/>
      <c r="H6" s="3">
        <v>445000</v>
      </c>
      <c r="I6" s="3"/>
      <c r="J6" s="3"/>
      <c r="K6" s="3"/>
      <c r="L6" s="43">
        <v>445000</v>
      </c>
    </row>
    <row r="7" spans="1:12" x14ac:dyDescent="0.25">
      <c r="A7" s="42" t="s">
        <v>58</v>
      </c>
      <c r="B7" s="3"/>
      <c r="C7" s="3"/>
      <c r="D7" s="3"/>
      <c r="E7" s="3"/>
      <c r="F7" s="3"/>
      <c r="G7" s="3"/>
      <c r="H7" s="3">
        <v>923519.89500000002</v>
      </c>
      <c r="I7" s="3"/>
      <c r="J7" s="3"/>
      <c r="K7" s="3"/>
      <c r="L7" s="43">
        <v>923519.89500000002</v>
      </c>
    </row>
    <row r="8" spans="1:12" x14ac:dyDescent="0.25">
      <c r="A8" s="42" t="s">
        <v>38</v>
      </c>
      <c r="B8" s="3">
        <v>743217.64</v>
      </c>
      <c r="C8" s="3"/>
      <c r="D8" s="3">
        <v>632500</v>
      </c>
      <c r="E8" s="3">
        <v>543307</v>
      </c>
      <c r="F8" s="3">
        <v>705997</v>
      </c>
      <c r="G8" s="3"/>
      <c r="H8" s="3">
        <v>706177.43</v>
      </c>
      <c r="I8" s="3"/>
      <c r="J8" s="3">
        <v>615700</v>
      </c>
      <c r="K8" s="3"/>
      <c r="L8" s="43">
        <v>645249</v>
      </c>
    </row>
    <row r="9" spans="1:12" x14ac:dyDescent="0.25">
      <c r="A9" s="42" t="s">
        <v>12</v>
      </c>
      <c r="B9" s="3">
        <v>768264</v>
      </c>
      <c r="C9" s="3"/>
      <c r="D9" s="3">
        <v>751997</v>
      </c>
      <c r="E9" s="3">
        <v>769799.24</v>
      </c>
      <c r="F9" s="3">
        <v>826774</v>
      </c>
      <c r="G9" s="3">
        <v>675116</v>
      </c>
      <c r="H9" s="3">
        <v>720100</v>
      </c>
      <c r="I9" s="3">
        <v>850000</v>
      </c>
      <c r="J9" s="3">
        <v>715853</v>
      </c>
      <c r="K9" s="3"/>
      <c r="L9" s="43">
        <v>750053.26500000001</v>
      </c>
    </row>
    <row r="10" spans="1:12" x14ac:dyDescent="0.25">
      <c r="A10" s="42" t="s">
        <v>14</v>
      </c>
      <c r="B10" s="3">
        <v>867968</v>
      </c>
      <c r="C10" s="3"/>
      <c r="D10" s="3">
        <v>901461.14</v>
      </c>
      <c r="E10" s="3">
        <v>832314.39</v>
      </c>
      <c r="F10" s="3">
        <v>800612.23</v>
      </c>
      <c r="G10" s="3">
        <v>1150982.53</v>
      </c>
      <c r="H10" s="3">
        <v>835481.68</v>
      </c>
      <c r="I10" s="3">
        <v>900048.69</v>
      </c>
      <c r="J10" s="3">
        <v>814964.5</v>
      </c>
      <c r="K10" s="3"/>
      <c r="L10" s="43">
        <v>857491.32499999995</v>
      </c>
    </row>
    <row r="11" spans="1:12" x14ac:dyDescent="0.25">
      <c r="A11" s="42" t="s">
        <v>16</v>
      </c>
      <c r="B11" s="3">
        <v>1073257.79</v>
      </c>
      <c r="C11" s="3"/>
      <c r="D11" s="3">
        <v>1064611.0449999999</v>
      </c>
      <c r="E11" s="3">
        <v>1004520.605</v>
      </c>
      <c r="F11" s="3">
        <v>1068768.2849999999</v>
      </c>
      <c r="G11" s="3">
        <v>1414170.2</v>
      </c>
      <c r="H11" s="3">
        <v>1037268.99</v>
      </c>
      <c r="I11" s="3">
        <v>1099926.075</v>
      </c>
      <c r="J11" s="3">
        <v>994149.04</v>
      </c>
      <c r="K11" s="3"/>
      <c r="L11" s="43">
        <v>1044909.66</v>
      </c>
    </row>
    <row r="12" spans="1:12" x14ac:dyDescent="0.25">
      <c r="A12" s="42" t="s">
        <v>19</v>
      </c>
      <c r="B12" s="3">
        <v>580400</v>
      </c>
      <c r="C12" s="3"/>
      <c r="D12" s="3">
        <v>587250</v>
      </c>
      <c r="E12" s="3">
        <v>570257</v>
      </c>
      <c r="F12" s="3">
        <v>570257.11</v>
      </c>
      <c r="G12" s="3">
        <v>623617</v>
      </c>
      <c r="H12" s="3">
        <v>562507</v>
      </c>
      <c r="I12" s="3">
        <v>603168</v>
      </c>
      <c r="J12" s="3">
        <v>579281.97</v>
      </c>
      <c r="K12" s="3"/>
      <c r="L12" s="43">
        <v>579552.14</v>
      </c>
    </row>
    <row r="13" spans="1:12" x14ac:dyDescent="0.25">
      <c r="A13" s="42" t="s">
        <v>67</v>
      </c>
      <c r="B13" s="3"/>
      <c r="C13" s="3"/>
      <c r="D13" s="3"/>
      <c r="E13" s="3"/>
      <c r="F13" s="3">
        <v>525150</v>
      </c>
      <c r="G13" s="3">
        <v>417300</v>
      </c>
      <c r="H13" s="3">
        <v>445000</v>
      </c>
      <c r="I13" s="3"/>
      <c r="J13" s="3"/>
      <c r="K13" s="3"/>
      <c r="L13" s="43">
        <v>445000</v>
      </c>
    </row>
    <row r="14" spans="1:12" x14ac:dyDescent="0.25">
      <c r="A14" s="42" t="s">
        <v>34</v>
      </c>
      <c r="B14" s="3"/>
      <c r="C14" s="3"/>
      <c r="D14" s="3">
        <v>484650</v>
      </c>
      <c r="E14" s="3"/>
      <c r="F14" s="3"/>
      <c r="G14" s="3"/>
      <c r="H14" s="3">
        <v>605000</v>
      </c>
      <c r="I14" s="3"/>
      <c r="J14" s="3">
        <v>580000</v>
      </c>
      <c r="K14" s="3"/>
      <c r="L14" s="43">
        <v>544650</v>
      </c>
    </row>
    <row r="15" spans="1:12" x14ac:dyDescent="0.25">
      <c r="A15" s="42" t="s">
        <v>1</v>
      </c>
      <c r="B15" s="3">
        <v>887519.23</v>
      </c>
      <c r="C15" s="3">
        <v>1009222.85</v>
      </c>
      <c r="D15" s="3">
        <v>888199.95</v>
      </c>
      <c r="E15" s="3">
        <v>869958.51</v>
      </c>
      <c r="F15" s="3"/>
      <c r="G15" s="3"/>
      <c r="H15" s="3">
        <v>876668.53500000003</v>
      </c>
      <c r="I15" s="3"/>
      <c r="J15" s="3">
        <v>782413</v>
      </c>
      <c r="K15" s="3"/>
      <c r="L15" s="43">
        <v>877147.16</v>
      </c>
    </row>
    <row r="16" spans="1:12" x14ac:dyDescent="0.25">
      <c r="A16" s="42" t="s">
        <v>39</v>
      </c>
      <c r="B16" s="3">
        <v>1226840.0649999999</v>
      </c>
      <c r="C16" s="3">
        <v>1068887.67</v>
      </c>
      <c r="D16" s="3">
        <v>1110198.24</v>
      </c>
      <c r="E16" s="3">
        <v>1053419.73</v>
      </c>
      <c r="F16" s="3"/>
      <c r="G16" s="3"/>
      <c r="H16" s="3"/>
      <c r="I16" s="3">
        <v>980657</v>
      </c>
      <c r="J16" s="3"/>
      <c r="K16" s="3"/>
      <c r="L16" s="43">
        <v>1061153.7</v>
      </c>
    </row>
    <row r="17" spans="1:12" x14ac:dyDescent="0.25">
      <c r="A17" s="42" t="s">
        <v>7</v>
      </c>
      <c r="B17" s="3">
        <v>1232428.27</v>
      </c>
      <c r="C17" s="3">
        <v>1300040.4750000001</v>
      </c>
      <c r="D17" s="3">
        <v>1256043</v>
      </c>
      <c r="E17" s="3">
        <v>1244810.1000000001</v>
      </c>
      <c r="F17" s="3">
        <v>1144649.82</v>
      </c>
      <c r="G17" s="3">
        <v>1100890.1399999999</v>
      </c>
      <c r="H17" s="3"/>
      <c r="I17" s="3">
        <v>1374000</v>
      </c>
      <c r="J17" s="3">
        <v>1234312.5649999999</v>
      </c>
      <c r="K17" s="3"/>
      <c r="L17" s="43">
        <v>1250426.55</v>
      </c>
    </row>
    <row r="18" spans="1:12" x14ac:dyDescent="0.25">
      <c r="A18" s="42" t="s">
        <v>64</v>
      </c>
      <c r="B18" s="3"/>
      <c r="C18" s="3">
        <v>1427959</v>
      </c>
      <c r="D18" s="3"/>
      <c r="E18" s="3"/>
      <c r="F18" s="3"/>
      <c r="G18" s="3"/>
      <c r="H18" s="3"/>
      <c r="I18" s="3"/>
      <c r="J18" s="3"/>
      <c r="K18" s="3"/>
      <c r="L18" s="43">
        <v>1427959</v>
      </c>
    </row>
    <row r="19" spans="1:12" x14ac:dyDescent="0.25">
      <c r="A19" s="42" t="s">
        <v>28</v>
      </c>
      <c r="B19" s="3"/>
      <c r="C19" s="3">
        <v>550000</v>
      </c>
      <c r="D19" s="3">
        <v>540000</v>
      </c>
      <c r="E19" s="3">
        <v>573239</v>
      </c>
      <c r="F19" s="3"/>
      <c r="G19" s="3"/>
      <c r="H19" s="3"/>
      <c r="I19" s="3"/>
      <c r="J19" s="3"/>
      <c r="K19" s="3"/>
      <c r="L19" s="43">
        <v>550000</v>
      </c>
    </row>
    <row r="20" spans="1:12" x14ac:dyDescent="0.25">
      <c r="A20" s="42" t="s">
        <v>56</v>
      </c>
      <c r="B20" s="3"/>
      <c r="C20" s="3"/>
      <c r="D20" s="3"/>
      <c r="E20" s="3"/>
      <c r="F20" s="3"/>
      <c r="G20" s="3">
        <v>495608</v>
      </c>
      <c r="H20" s="3"/>
      <c r="I20" s="3">
        <v>417421</v>
      </c>
      <c r="J20" s="3"/>
      <c r="K20" s="3"/>
      <c r="L20" s="43">
        <v>456514.5</v>
      </c>
    </row>
    <row r="21" spans="1:12" x14ac:dyDescent="0.25">
      <c r="A21" s="42" t="s">
        <v>50</v>
      </c>
      <c r="B21" s="3"/>
      <c r="C21" s="3"/>
      <c r="D21" s="3"/>
      <c r="E21" s="3"/>
      <c r="F21" s="3"/>
      <c r="G21" s="3"/>
      <c r="H21" s="3"/>
      <c r="I21" s="3">
        <v>697172.68</v>
      </c>
      <c r="J21" s="3"/>
      <c r="K21" s="3"/>
      <c r="L21" s="43">
        <v>697172.68</v>
      </c>
    </row>
    <row r="22" spans="1:12" x14ac:dyDescent="0.25">
      <c r="A22" s="42" t="s">
        <v>61</v>
      </c>
      <c r="B22" s="3"/>
      <c r="C22" s="3">
        <v>528140</v>
      </c>
      <c r="D22" s="3"/>
      <c r="E22" s="3"/>
      <c r="F22" s="3">
        <v>55700</v>
      </c>
      <c r="G22" s="3"/>
      <c r="H22" s="3"/>
      <c r="I22" s="3"/>
      <c r="J22" s="3"/>
      <c r="K22" s="3"/>
      <c r="L22" s="43">
        <v>489126</v>
      </c>
    </row>
    <row r="23" spans="1:12" x14ac:dyDescent="0.25">
      <c r="A23" s="42" t="s">
        <v>60</v>
      </c>
      <c r="B23" s="3"/>
      <c r="C23" s="3">
        <v>550420</v>
      </c>
      <c r="D23" s="3"/>
      <c r="E23" s="3"/>
      <c r="F23" s="3"/>
      <c r="G23" s="3"/>
      <c r="H23" s="3"/>
      <c r="I23" s="3"/>
      <c r="J23" s="3">
        <v>477789.82999999996</v>
      </c>
      <c r="K23" s="3"/>
      <c r="L23" s="43">
        <v>517679.66</v>
      </c>
    </row>
    <row r="24" spans="1:12" x14ac:dyDescent="0.25">
      <c r="A24" s="42" t="s">
        <v>8</v>
      </c>
      <c r="B24" s="3">
        <v>599608</v>
      </c>
      <c r="C24" s="3">
        <v>644665</v>
      </c>
      <c r="D24" s="3">
        <v>582480</v>
      </c>
      <c r="E24" s="3">
        <v>550000</v>
      </c>
      <c r="F24" s="3">
        <v>590000</v>
      </c>
      <c r="G24" s="3"/>
      <c r="H24" s="3">
        <v>532915</v>
      </c>
      <c r="I24" s="3"/>
      <c r="J24" s="3">
        <v>624283.82999999996</v>
      </c>
      <c r="K24" s="3"/>
      <c r="L24" s="43">
        <v>599608</v>
      </c>
    </row>
    <row r="25" spans="1:12" x14ac:dyDescent="0.25">
      <c r="A25" s="42" t="s">
        <v>3</v>
      </c>
      <c r="B25" s="3">
        <v>649872.67000000004</v>
      </c>
      <c r="C25" s="3">
        <v>704410</v>
      </c>
      <c r="D25" s="3">
        <v>655541.43000000005</v>
      </c>
      <c r="E25" s="3">
        <v>715000</v>
      </c>
      <c r="F25" s="3">
        <v>721558.6</v>
      </c>
      <c r="G25" s="3"/>
      <c r="H25" s="3">
        <v>660821</v>
      </c>
      <c r="I25" s="3"/>
      <c r="J25" s="3">
        <v>637206</v>
      </c>
      <c r="K25" s="3"/>
      <c r="L25" s="43">
        <v>662366</v>
      </c>
    </row>
    <row r="26" spans="1:12" x14ac:dyDescent="0.25">
      <c r="A26" s="42" t="s">
        <v>18</v>
      </c>
      <c r="B26" s="3">
        <v>826169.67</v>
      </c>
      <c r="C26" s="3">
        <v>874922.78</v>
      </c>
      <c r="D26" s="3">
        <v>850384.91500000004</v>
      </c>
      <c r="E26" s="3">
        <v>854830.25</v>
      </c>
      <c r="F26" s="3"/>
      <c r="G26" s="3"/>
      <c r="H26" s="3">
        <v>875998.2</v>
      </c>
      <c r="I26" s="3"/>
      <c r="J26" s="3"/>
      <c r="K26" s="3"/>
      <c r="L26" s="43">
        <v>870651.05499999993</v>
      </c>
    </row>
    <row r="27" spans="1:12" x14ac:dyDescent="0.25">
      <c r="A27" s="42" t="s">
        <v>63</v>
      </c>
      <c r="B27" s="3"/>
      <c r="C27" s="3">
        <v>534400</v>
      </c>
      <c r="D27" s="3"/>
      <c r="E27" s="3"/>
      <c r="F27" s="3"/>
      <c r="G27" s="3"/>
      <c r="H27" s="3"/>
      <c r="I27" s="3"/>
      <c r="J27" s="3"/>
      <c r="K27" s="3"/>
      <c r="L27" s="43">
        <v>534400</v>
      </c>
    </row>
    <row r="28" spans="1:12" x14ac:dyDescent="0.25">
      <c r="A28" s="42" t="s">
        <v>55</v>
      </c>
      <c r="B28" s="3"/>
      <c r="C28" s="3">
        <v>506457.5</v>
      </c>
      <c r="D28" s="3"/>
      <c r="E28" s="3"/>
      <c r="F28" s="3"/>
      <c r="G28" s="3"/>
      <c r="H28" s="3">
        <v>532244.51</v>
      </c>
      <c r="I28" s="3"/>
      <c r="J28" s="3"/>
      <c r="K28" s="3"/>
      <c r="L28" s="43">
        <v>520000</v>
      </c>
    </row>
    <row r="29" spans="1:12" x14ac:dyDescent="0.25">
      <c r="A29" s="42" t="s">
        <v>4</v>
      </c>
      <c r="B29" s="3"/>
      <c r="C29" s="3">
        <v>719486.29</v>
      </c>
      <c r="D29" s="3"/>
      <c r="E29" s="3"/>
      <c r="F29" s="3"/>
      <c r="G29" s="3"/>
      <c r="H29" s="3"/>
      <c r="I29" s="3"/>
      <c r="J29" s="3"/>
      <c r="K29" s="3"/>
      <c r="L29" s="43">
        <v>719486.29</v>
      </c>
    </row>
    <row r="30" spans="1:12" x14ac:dyDescent="0.25">
      <c r="A30" s="42" t="s">
        <v>71</v>
      </c>
      <c r="B30" s="3"/>
      <c r="C30" s="3"/>
      <c r="D30" s="3">
        <v>524550</v>
      </c>
      <c r="E30" s="3"/>
      <c r="F30" s="3"/>
      <c r="G30" s="3"/>
      <c r="H30" s="3"/>
      <c r="I30" s="3"/>
      <c r="J30" s="3"/>
      <c r="K30" s="3"/>
      <c r="L30" s="43">
        <v>524550</v>
      </c>
    </row>
    <row r="31" spans="1:12" x14ac:dyDescent="0.25">
      <c r="A31" s="42" t="s">
        <v>20</v>
      </c>
      <c r="B31" s="3">
        <v>602437</v>
      </c>
      <c r="C31" s="3">
        <v>585628</v>
      </c>
      <c r="D31" s="3">
        <v>610445</v>
      </c>
      <c r="E31" s="3">
        <v>620102</v>
      </c>
      <c r="F31" s="3">
        <v>643924</v>
      </c>
      <c r="G31" s="3"/>
      <c r="H31" s="3">
        <v>597892.5</v>
      </c>
      <c r="I31" s="3"/>
      <c r="J31" s="3">
        <v>837706</v>
      </c>
      <c r="K31" s="3"/>
      <c r="L31" s="43">
        <v>605791</v>
      </c>
    </row>
    <row r="32" spans="1:12" x14ac:dyDescent="0.25">
      <c r="A32" s="42" t="s">
        <v>15</v>
      </c>
      <c r="B32" s="3">
        <v>711582</v>
      </c>
      <c r="C32" s="3"/>
      <c r="D32" s="3">
        <v>752151.5</v>
      </c>
      <c r="E32" s="3">
        <v>657480.5</v>
      </c>
      <c r="F32" s="3">
        <v>659348.86499999999</v>
      </c>
      <c r="G32" s="3">
        <v>864600</v>
      </c>
      <c r="H32" s="3">
        <v>718070</v>
      </c>
      <c r="I32" s="3"/>
      <c r="J32" s="3">
        <v>714521.16999999993</v>
      </c>
      <c r="K32" s="3"/>
      <c r="L32" s="43">
        <v>716581.53499999992</v>
      </c>
    </row>
    <row r="33" spans="1:12" x14ac:dyDescent="0.25">
      <c r="A33" s="42" t="s">
        <v>29</v>
      </c>
      <c r="B33" s="3"/>
      <c r="C33" s="3"/>
      <c r="D33" s="3"/>
      <c r="E33" s="3">
        <v>831015.85</v>
      </c>
      <c r="F33" s="3"/>
      <c r="G33" s="3"/>
      <c r="H33" s="3"/>
      <c r="I33" s="3"/>
      <c r="J33" s="3"/>
      <c r="K33" s="3"/>
      <c r="L33" s="43">
        <v>831015.85</v>
      </c>
    </row>
    <row r="34" spans="1:12" x14ac:dyDescent="0.25">
      <c r="A34" s="42" t="s">
        <v>40</v>
      </c>
      <c r="B34" s="3">
        <v>850000</v>
      </c>
      <c r="C34" s="3">
        <v>812714</v>
      </c>
      <c r="D34" s="3">
        <v>825977.28</v>
      </c>
      <c r="E34" s="3"/>
      <c r="F34" s="3">
        <v>1453852.13</v>
      </c>
      <c r="G34" s="3"/>
      <c r="H34" s="3">
        <v>776516.29499999993</v>
      </c>
      <c r="I34" s="3"/>
      <c r="J34" s="3">
        <v>692144.5</v>
      </c>
      <c r="K34" s="3"/>
      <c r="L34" s="43">
        <v>832035.41999999993</v>
      </c>
    </row>
    <row r="35" spans="1:12" x14ac:dyDescent="0.25">
      <c r="A35" s="42" t="s">
        <v>66</v>
      </c>
      <c r="B35" s="3"/>
      <c r="C35" s="3"/>
      <c r="D35" s="3"/>
      <c r="E35" s="3"/>
      <c r="F35" s="3"/>
      <c r="G35" s="3"/>
      <c r="H35" s="3"/>
      <c r="I35" s="3"/>
      <c r="J35" s="3">
        <v>561053.22</v>
      </c>
      <c r="K35" s="3"/>
      <c r="L35" s="43">
        <v>561053.22</v>
      </c>
    </row>
    <row r="36" spans="1:12" x14ac:dyDescent="0.25">
      <c r="A36" s="42" t="s">
        <v>57</v>
      </c>
      <c r="B36" s="3"/>
      <c r="C36" s="3">
        <v>475000</v>
      </c>
      <c r="D36" s="3"/>
      <c r="E36" s="3">
        <v>507917.23</v>
      </c>
      <c r="F36" s="3"/>
      <c r="G36" s="3"/>
      <c r="H36" s="3"/>
      <c r="I36" s="3"/>
      <c r="J36" s="3"/>
      <c r="K36" s="3"/>
      <c r="L36" s="43">
        <v>491458.61499999999</v>
      </c>
    </row>
    <row r="37" spans="1:12" x14ac:dyDescent="0.25">
      <c r="A37" s="42" t="s">
        <v>62</v>
      </c>
      <c r="B37" s="3"/>
      <c r="C37" s="3">
        <v>581397</v>
      </c>
      <c r="D37" s="3"/>
      <c r="E37" s="3"/>
      <c r="F37" s="3"/>
      <c r="G37" s="3"/>
      <c r="H37" s="3"/>
      <c r="I37" s="3"/>
      <c r="J37" s="3"/>
      <c r="K37" s="3"/>
      <c r="L37" s="43">
        <v>581397</v>
      </c>
    </row>
    <row r="38" spans="1:12" x14ac:dyDescent="0.25">
      <c r="A38" s="42" t="s">
        <v>59</v>
      </c>
      <c r="B38" s="3"/>
      <c r="C38" s="3">
        <v>597211</v>
      </c>
      <c r="D38" s="3"/>
      <c r="E38" s="3"/>
      <c r="F38" s="3"/>
      <c r="G38" s="3"/>
      <c r="H38" s="3"/>
      <c r="I38" s="3"/>
      <c r="J38" s="3"/>
      <c r="K38" s="3"/>
      <c r="L38" s="43">
        <v>597211</v>
      </c>
    </row>
    <row r="39" spans="1:12" x14ac:dyDescent="0.25">
      <c r="A39" s="42" t="s">
        <v>45</v>
      </c>
      <c r="B39" s="3"/>
      <c r="C39" s="3">
        <v>527819</v>
      </c>
      <c r="D39" s="3">
        <v>500879</v>
      </c>
      <c r="E39" s="3"/>
      <c r="F39" s="3"/>
      <c r="G39" s="3"/>
      <c r="H39" s="3"/>
      <c r="I39" s="3"/>
      <c r="J39" s="3">
        <v>549397</v>
      </c>
      <c r="K39" s="3"/>
      <c r="L39" s="43">
        <v>527819</v>
      </c>
    </row>
    <row r="40" spans="1:12" x14ac:dyDescent="0.25">
      <c r="A40" s="42" t="s">
        <v>53</v>
      </c>
      <c r="B40" s="3"/>
      <c r="C40" s="3">
        <v>617664</v>
      </c>
      <c r="D40" s="3"/>
      <c r="E40" s="3"/>
      <c r="F40" s="3"/>
      <c r="G40" s="3"/>
      <c r="H40" s="3"/>
      <c r="I40" s="3"/>
      <c r="J40" s="3"/>
      <c r="K40" s="3"/>
      <c r="L40" s="43">
        <v>617664</v>
      </c>
    </row>
    <row r="41" spans="1:12" x14ac:dyDescent="0.25">
      <c r="A41" s="42" t="s">
        <v>46</v>
      </c>
      <c r="B41" s="3">
        <v>543142</v>
      </c>
      <c r="C41" s="3">
        <v>589786</v>
      </c>
      <c r="D41" s="3"/>
      <c r="E41" s="3"/>
      <c r="F41" s="3"/>
      <c r="G41" s="3"/>
      <c r="H41" s="3">
        <v>540030</v>
      </c>
      <c r="I41" s="3"/>
      <c r="J41" s="3">
        <v>580583</v>
      </c>
      <c r="K41" s="3"/>
      <c r="L41" s="43">
        <v>588702</v>
      </c>
    </row>
    <row r="42" spans="1:12" x14ac:dyDescent="0.25">
      <c r="A42" s="42" t="s">
        <v>2</v>
      </c>
      <c r="B42" s="3">
        <v>711093</v>
      </c>
      <c r="C42" s="3">
        <v>767343.24</v>
      </c>
      <c r="D42" s="3">
        <v>711027.95500000007</v>
      </c>
      <c r="E42" s="3">
        <v>810989.82499999995</v>
      </c>
      <c r="F42" s="3">
        <v>800240.29499999993</v>
      </c>
      <c r="G42" s="3"/>
      <c r="H42" s="3">
        <v>715501.75</v>
      </c>
      <c r="I42" s="3">
        <v>756020.32</v>
      </c>
      <c r="J42" s="3">
        <v>681222</v>
      </c>
      <c r="K42" s="3"/>
      <c r="L42" s="43">
        <v>727229.79</v>
      </c>
    </row>
    <row r="43" spans="1:12" x14ac:dyDescent="0.25">
      <c r="A43" s="42" t="s">
        <v>5</v>
      </c>
      <c r="B43" s="3"/>
      <c r="C43" s="3">
        <v>776047.92</v>
      </c>
      <c r="D43" s="3"/>
      <c r="E43" s="3"/>
      <c r="F43" s="3"/>
      <c r="G43" s="3"/>
      <c r="H43" s="3"/>
      <c r="I43" s="3"/>
      <c r="J43" s="3"/>
      <c r="K43" s="3"/>
      <c r="L43" s="43">
        <v>776047.92</v>
      </c>
    </row>
    <row r="44" spans="1:12" x14ac:dyDescent="0.25">
      <c r="A44" s="42" t="s">
        <v>13</v>
      </c>
      <c r="B44" s="3">
        <v>871334.46</v>
      </c>
      <c r="C44" s="3"/>
      <c r="D44" s="3">
        <v>956563.49500000011</v>
      </c>
      <c r="E44" s="3">
        <v>1122934.105</v>
      </c>
      <c r="F44" s="3"/>
      <c r="G44" s="3">
        <v>1105626.67</v>
      </c>
      <c r="H44" s="3">
        <v>877438.43</v>
      </c>
      <c r="I44" s="3"/>
      <c r="J44" s="3">
        <v>895313</v>
      </c>
      <c r="K44" s="3"/>
      <c r="L44" s="43">
        <v>895550</v>
      </c>
    </row>
    <row r="45" spans="1:12" x14ac:dyDescent="0.25">
      <c r="A45" s="42" t="s">
        <v>24</v>
      </c>
      <c r="B45" s="3">
        <v>894296.02</v>
      </c>
      <c r="C45" s="3"/>
      <c r="D45" s="3">
        <v>863368</v>
      </c>
      <c r="E45" s="3">
        <v>840660.14</v>
      </c>
      <c r="F45" s="3">
        <v>896371.14</v>
      </c>
      <c r="G45" s="3"/>
      <c r="H45" s="3">
        <v>867677</v>
      </c>
      <c r="I45" s="3">
        <v>815000</v>
      </c>
      <c r="J45" s="3">
        <v>819950.08499999996</v>
      </c>
      <c r="K45" s="3"/>
      <c r="L45" s="43">
        <v>852387.81</v>
      </c>
    </row>
    <row r="46" spans="1:12" x14ac:dyDescent="0.25">
      <c r="A46" s="42" t="s">
        <v>43</v>
      </c>
      <c r="B46" s="3"/>
      <c r="C46" s="3"/>
      <c r="D46" s="3"/>
      <c r="E46" s="3"/>
      <c r="F46" s="3"/>
      <c r="G46" s="3"/>
      <c r="H46" s="3"/>
      <c r="I46" s="3">
        <v>716183.5</v>
      </c>
      <c r="J46" s="3"/>
      <c r="K46" s="3"/>
      <c r="L46" s="43">
        <v>716183.5</v>
      </c>
    </row>
    <row r="47" spans="1:12" x14ac:dyDescent="0.25">
      <c r="A47" s="42" t="s">
        <v>49</v>
      </c>
      <c r="B47" s="3"/>
      <c r="C47" s="3"/>
      <c r="D47" s="3"/>
      <c r="E47" s="3"/>
      <c r="F47" s="3"/>
      <c r="G47" s="3"/>
      <c r="H47" s="3"/>
      <c r="I47" s="3">
        <v>783665.75</v>
      </c>
      <c r="J47" s="3"/>
      <c r="K47" s="3"/>
      <c r="L47" s="43">
        <v>783665.75</v>
      </c>
    </row>
    <row r="48" spans="1:12" x14ac:dyDescent="0.25">
      <c r="A48" s="42" t="s">
        <v>21</v>
      </c>
      <c r="B48" s="3">
        <v>960237.5</v>
      </c>
      <c r="C48" s="3">
        <v>1005640.17</v>
      </c>
      <c r="D48" s="3">
        <v>985294.14500000002</v>
      </c>
      <c r="E48" s="3">
        <v>928489.5</v>
      </c>
      <c r="F48" s="3"/>
      <c r="G48" s="3">
        <v>863820</v>
      </c>
      <c r="H48" s="3">
        <v>1081250.33</v>
      </c>
      <c r="I48" s="3">
        <v>850000</v>
      </c>
      <c r="J48" s="3">
        <v>895676</v>
      </c>
      <c r="K48" s="3"/>
      <c r="L48" s="43">
        <v>984021.12</v>
      </c>
    </row>
    <row r="49" spans="1:12" x14ac:dyDescent="0.25">
      <c r="A49" s="42" t="s">
        <v>35</v>
      </c>
      <c r="B49" s="3">
        <v>639564.33000000007</v>
      </c>
      <c r="C49" s="3"/>
      <c r="D49" s="3">
        <v>670000</v>
      </c>
      <c r="E49" s="3">
        <v>649679</v>
      </c>
      <c r="F49" s="3">
        <v>632965.5</v>
      </c>
      <c r="G49" s="3">
        <v>823460</v>
      </c>
      <c r="H49" s="3">
        <v>630456.5</v>
      </c>
      <c r="I49" s="3"/>
      <c r="J49" s="3">
        <v>628314.15</v>
      </c>
      <c r="K49" s="3"/>
      <c r="L49" s="43">
        <v>645464.54499999993</v>
      </c>
    </row>
    <row r="50" spans="1:12" x14ac:dyDescent="0.25">
      <c r="A50" s="42" t="s">
        <v>41</v>
      </c>
      <c r="B50" s="3"/>
      <c r="C50" s="3">
        <v>639498</v>
      </c>
      <c r="D50" s="3">
        <v>625418</v>
      </c>
      <c r="E50" s="3">
        <v>627806.5</v>
      </c>
      <c r="F50" s="3"/>
      <c r="G50" s="3"/>
      <c r="H50" s="3">
        <v>705911.31</v>
      </c>
      <c r="I50" s="3">
        <v>634052</v>
      </c>
      <c r="J50" s="3">
        <v>611579</v>
      </c>
      <c r="K50" s="3"/>
      <c r="L50" s="43">
        <v>635599</v>
      </c>
    </row>
    <row r="51" spans="1:12" x14ac:dyDescent="0.25">
      <c r="A51" s="42" t="s">
        <v>10</v>
      </c>
      <c r="B51" s="3">
        <v>753782.63</v>
      </c>
      <c r="C51" s="3">
        <v>750165.66</v>
      </c>
      <c r="D51" s="3">
        <v>755561</v>
      </c>
      <c r="E51" s="3">
        <v>774359.25</v>
      </c>
      <c r="F51" s="3">
        <v>806397.05</v>
      </c>
      <c r="G51" s="3">
        <v>739111</v>
      </c>
      <c r="H51" s="3">
        <v>702596.57499999995</v>
      </c>
      <c r="I51" s="3">
        <v>714530</v>
      </c>
      <c r="J51" s="3">
        <v>753467.70500000007</v>
      </c>
      <c r="K51" s="3">
        <v>916444.66</v>
      </c>
      <c r="L51" s="43">
        <v>752968</v>
      </c>
    </row>
    <row r="52" spans="1:12" x14ac:dyDescent="0.25">
      <c r="A52" s="42" t="s">
        <v>37</v>
      </c>
      <c r="B52" s="3"/>
      <c r="C52" s="3"/>
      <c r="D52" s="3">
        <v>604839.28</v>
      </c>
      <c r="E52" s="3"/>
      <c r="F52" s="3"/>
      <c r="G52" s="3"/>
      <c r="H52" s="3"/>
      <c r="I52" s="3"/>
      <c r="J52" s="3"/>
      <c r="K52" s="3"/>
      <c r="L52" s="43">
        <v>604839.28</v>
      </c>
    </row>
    <row r="53" spans="1:12" x14ac:dyDescent="0.25">
      <c r="A53" s="42" t="s">
        <v>51</v>
      </c>
      <c r="B53" s="3">
        <v>1219270.1100000001</v>
      </c>
      <c r="C53" s="3"/>
      <c r="D53" s="3"/>
      <c r="E53" s="3"/>
      <c r="F53" s="3"/>
      <c r="G53" s="3"/>
      <c r="H53" s="3">
        <v>1378963.385</v>
      </c>
      <c r="I53" s="3"/>
      <c r="J53" s="3"/>
      <c r="K53" s="3"/>
      <c r="L53" s="43">
        <v>1304596.77</v>
      </c>
    </row>
    <row r="54" spans="1:12" x14ac:dyDescent="0.25">
      <c r="A54" s="42" t="s">
        <v>25</v>
      </c>
      <c r="B54" s="3">
        <v>630825</v>
      </c>
      <c r="C54" s="3">
        <v>607239.5</v>
      </c>
      <c r="D54" s="3">
        <v>619428</v>
      </c>
      <c r="E54" s="3">
        <v>623457.28499999992</v>
      </c>
      <c r="F54" s="3">
        <v>620125</v>
      </c>
      <c r="G54" s="3"/>
      <c r="H54" s="3">
        <v>570468.02</v>
      </c>
      <c r="I54" s="3">
        <v>614241.18999999994</v>
      </c>
      <c r="J54" s="3">
        <v>531800</v>
      </c>
      <c r="K54" s="3"/>
      <c r="L54" s="43">
        <v>616936.5</v>
      </c>
    </row>
    <row r="55" spans="1:12" x14ac:dyDescent="0.25">
      <c r="A55" s="42" t="s">
        <v>48</v>
      </c>
      <c r="B55" s="3"/>
      <c r="C55" s="3"/>
      <c r="D55" s="3"/>
      <c r="E55" s="3"/>
      <c r="F55" s="3"/>
      <c r="G55" s="3"/>
      <c r="H55" s="3"/>
      <c r="I55" s="3">
        <v>632003</v>
      </c>
      <c r="J55" s="3"/>
      <c r="K55" s="3"/>
      <c r="L55" s="43">
        <v>632003</v>
      </c>
    </row>
    <row r="56" spans="1:12" x14ac:dyDescent="0.25">
      <c r="A56" s="42" t="s">
        <v>69</v>
      </c>
      <c r="B56" s="3"/>
      <c r="C56" s="3"/>
      <c r="D56" s="3"/>
      <c r="E56" s="3"/>
      <c r="F56" s="3"/>
      <c r="G56" s="3"/>
      <c r="H56" s="3">
        <v>418000</v>
      </c>
      <c r="I56" s="3"/>
      <c r="J56" s="3"/>
      <c r="K56" s="3"/>
      <c r="L56" s="43">
        <v>418000</v>
      </c>
    </row>
    <row r="57" spans="1:12" x14ac:dyDescent="0.25">
      <c r="A57" s="42" t="s">
        <v>6</v>
      </c>
      <c r="B57" s="3">
        <v>659365.61499999999</v>
      </c>
      <c r="C57" s="3">
        <v>674842</v>
      </c>
      <c r="D57" s="3">
        <v>666050</v>
      </c>
      <c r="E57" s="3">
        <v>665694.29</v>
      </c>
      <c r="F57" s="3">
        <v>691754</v>
      </c>
      <c r="G57" s="3">
        <v>657047.5</v>
      </c>
      <c r="H57" s="3">
        <v>662406</v>
      </c>
      <c r="I57" s="3">
        <v>650966</v>
      </c>
      <c r="J57" s="3">
        <v>641610</v>
      </c>
      <c r="K57" s="3"/>
      <c r="L57" s="43">
        <v>667700</v>
      </c>
    </row>
    <row r="58" spans="1:12" x14ac:dyDescent="0.25">
      <c r="A58" s="42" t="s">
        <v>54</v>
      </c>
      <c r="B58" s="3"/>
      <c r="C58" s="3"/>
      <c r="D58" s="3">
        <v>1050000</v>
      </c>
      <c r="E58" s="3"/>
      <c r="F58" s="3"/>
      <c r="G58" s="3"/>
      <c r="H58" s="3">
        <v>1077135.5900000001</v>
      </c>
      <c r="I58" s="3"/>
      <c r="J58" s="3"/>
      <c r="K58" s="3"/>
      <c r="L58" s="43">
        <v>1060250</v>
      </c>
    </row>
    <row r="59" spans="1:12" x14ac:dyDescent="0.25">
      <c r="A59" s="42" t="s">
        <v>36</v>
      </c>
      <c r="B59" s="3">
        <v>1315000</v>
      </c>
      <c r="C59" s="3"/>
      <c r="D59" s="3">
        <v>1450000</v>
      </c>
      <c r="E59" s="3">
        <v>1242830.5</v>
      </c>
      <c r="F59" s="3">
        <v>1335900</v>
      </c>
      <c r="G59" s="3">
        <v>1440000</v>
      </c>
      <c r="H59" s="3">
        <v>1300000</v>
      </c>
      <c r="I59" s="3"/>
      <c r="J59" s="3"/>
      <c r="K59" s="3"/>
      <c r="L59" s="43">
        <v>1332950</v>
      </c>
    </row>
    <row r="60" spans="1:12" x14ac:dyDescent="0.25">
      <c r="A60" s="42" t="s">
        <v>31</v>
      </c>
      <c r="B60" s="3">
        <v>1155877.77</v>
      </c>
      <c r="C60" s="3"/>
      <c r="D60" s="3">
        <v>1272042.6000000001</v>
      </c>
      <c r="E60" s="3">
        <v>1027132.5</v>
      </c>
      <c r="F60" s="3">
        <v>1034808.25</v>
      </c>
      <c r="G60" s="3"/>
      <c r="H60" s="3">
        <v>1220000</v>
      </c>
      <c r="I60" s="3">
        <v>1015976.99</v>
      </c>
      <c r="J60" s="3">
        <v>997475.375</v>
      </c>
      <c r="K60" s="3"/>
      <c r="L60" s="43">
        <v>1104365.72</v>
      </c>
    </row>
    <row r="61" spans="1:12" x14ac:dyDescent="0.25">
      <c r="A61" s="42" t="s">
        <v>52</v>
      </c>
      <c r="B61" s="3"/>
      <c r="C61" s="3"/>
      <c r="D61" s="3">
        <v>509300</v>
      </c>
      <c r="E61" s="3"/>
      <c r="F61" s="3"/>
      <c r="G61" s="3"/>
      <c r="H61" s="3"/>
      <c r="I61" s="3"/>
      <c r="J61" s="3"/>
      <c r="K61" s="3"/>
      <c r="L61" s="43">
        <v>509300</v>
      </c>
    </row>
    <row r="62" spans="1:12" x14ac:dyDescent="0.25">
      <c r="A62" s="42" t="s">
        <v>65</v>
      </c>
      <c r="B62" s="3"/>
      <c r="C62" s="3"/>
      <c r="D62" s="3">
        <v>540500</v>
      </c>
      <c r="E62" s="3"/>
      <c r="F62" s="3"/>
      <c r="G62" s="3"/>
      <c r="H62" s="3"/>
      <c r="I62" s="3"/>
      <c r="J62" s="3">
        <v>675208</v>
      </c>
      <c r="K62" s="3"/>
      <c r="L62" s="43">
        <v>540500</v>
      </c>
    </row>
    <row r="63" spans="1:12" x14ac:dyDescent="0.25">
      <c r="A63" s="42" t="s">
        <v>47</v>
      </c>
      <c r="B63" s="3"/>
      <c r="C63" s="3"/>
      <c r="D63" s="3">
        <v>584500</v>
      </c>
      <c r="E63" s="3"/>
      <c r="F63" s="3"/>
      <c r="G63" s="3"/>
      <c r="H63" s="3"/>
      <c r="I63" s="3"/>
      <c r="J63" s="3">
        <v>640000</v>
      </c>
      <c r="K63" s="3"/>
      <c r="L63" s="43">
        <v>596938</v>
      </c>
    </row>
    <row r="64" spans="1:12" x14ac:dyDescent="0.25">
      <c r="A64" s="42" t="s">
        <v>44</v>
      </c>
      <c r="B64" s="3"/>
      <c r="C64" s="3"/>
      <c r="D64" s="3"/>
      <c r="E64" s="3"/>
      <c r="F64" s="3"/>
      <c r="G64" s="3"/>
      <c r="H64" s="3"/>
      <c r="I64" s="3">
        <v>653941</v>
      </c>
      <c r="J64" s="3"/>
      <c r="K64" s="3"/>
      <c r="L64" s="43">
        <v>653941</v>
      </c>
    </row>
    <row r="65" spans="1:12" x14ac:dyDescent="0.25">
      <c r="A65" s="42" t="s">
        <v>26</v>
      </c>
      <c r="B65" s="3">
        <v>1010499.255</v>
      </c>
      <c r="C65" s="3"/>
      <c r="D65" s="3">
        <v>983386.8</v>
      </c>
      <c r="E65" s="3">
        <v>988736.15999999992</v>
      </c>
      <c r="F65" s="3"/>
      <c r="G65" s="3"/>
      <c r="H65" s="3">
        <v>886031.84</v>
      </c>
      <c r="I65" s="3">
        <v>1137159.02</v>
      </c>
      <c r="J65" s="3">
        <v>1015456.85</v>
      </c>
      <c r="K65" s="3"/>
      <c r="L65" s="43">
        <v>990098.98</v>
      </c>
    </row>
    <row r="66" spans="1:12" ht="15.75" thickBot="1" x14ac:dyDescent="0.3">
      <c r="A66" s="42" t="s">
        <v>68</v>
      </c>
      <c r="B66" s="3"/>
      <c r="C66" s="3">
        <v>1174806.17</v>
      </c>
      <c r="D66" s="3"/>
      <c r="E66" s="3"/>
      <c r="F66" s="3"/>
      <c r="G66" s="3"/>
      <c r="H66" s="3"/>
      <c r="I66" s="3"/>
      <c r="J66" s="3"/>
      <c r="K66" s="3"/>
      <c r="L66" s="43">
        <v>1174806.17</v>
      </c>
    </row>
    <row r="67" spans="1:12" ht="15.75" thickBot="1" x14ac:dyDescent="0.3">
      <c r="A67" s="4" t="s">
        <v>72</v>
      </c>
      <c r="B67" s="5">
        <v>742431.33000000007</v>
      </c>
      <c r="C67" s="5">
        <v>690000</v>
      </c>
      <c r="D67" s="5">
        <v>744349</v>
      </c>
      <c r="E67" s="5">
        <v>793416.71</v>
      </c>
      <c r="F67" s="5">
        <v>776743.25</v>
      </c>
      <c r="G67" s="5">
        <v>693763.495</v>
      </c>
      <c r="H67" s="5">
        <v>685181.51</v>
      </c>
      <c r="I67" s="5">
        <v>704095.40500000003</v>
      </c>
      <c r="J67" s="5">
        <v>706878</v>
      </c>
      <c r="K67" s="5">
        <v>916444.66</v>
      </c>
      <c r="L67" s="44">
        <v>726200.755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5B3CDF8B54024D9C23356155394BB3" ma:contentTypeVersion="4" ma:contentTypeDescription="Opprett et nytt dokument." ma:contentTypeScope="" ma:versionID="8a2679a78b3bc962ecdb07575b1a3c8c">
  <xsd:schema xmlns:xsd="http://www.w3.org/2001/XMLSchema" xmlns:xs="http://www.w3.org/2001/XMLSchema" xmlns:p="http://schemas.microsoft.com/office/2006/metadata/properties" xmlns:ns2="10d1859f-df0f-4df9-b837-7311230c2b91" targetNamespace="http://schemas.microsoft.com/office/2006/metadata/properties" ma:root="true" ma:fieldsID="b946338e9caa55aeeab1753de348b4fa" ns2:_="">
    <xsd:import namespace="10d1859f-df0f-4df9-b837-7311230c2b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d1859f-df0f-4df9-b837-7311230c2b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D30BF9-A6CE-45B9-AE00-5C2D1B8A9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d1859f-df0f-4df9-b837-7311230c2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D24E78-F437-470E-B1B9-62660961E282}">
  <ds:schemaRefs>
    <ds:schemaRef ds:uri="http://purl.org/dc/dcmitype/"/>
    <ds:schemaRef ds:uri="http://www.w3.org/XML/1998/namespace"/>
    <ds:schemaRef ds:uri="10d1859f-df0f-4df9-b837-7311230c2b9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A5F11B3-AED3-4755-BCF1-22A89775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3</vt:i4>
      </vt:variant>
    </vt:vector>
  </HeadingPairs>
  <TitlesOfParts>
    <vt:vector size="5" baseType="lpstr">
      <vt:lpstr>LØNNSSTAT. UNIO-AKAD-LO-YS</vt:lpstr>
      <vt:lpstr>MEDIAN UNIO-AKAD-LO-YS</vt:lpstr>
      <vt:lpstr>'LØNNSSTAT. UNIO-AKAD-LO-YS'!Utskriftsområde</vt:lpstr>
      <vt:lpstr>'LØNNSSTAT. UNIO-AKAD-LO-YS'!Utskriftstitler</vt:lpstr>
      <vt:lpstr>'MEDIAN UNIO-AKAD-LO-YS'!Utskriftstitler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Randi Østhus</dc:creator>
  <cp:keywords/>
  <dc:description/>
  <cp:lastModifiedBy>Marit Martinsen Dahle</cp:lastModifiedBy>
  <cp:revision/>
  <cp:lastPrinted>2026-01-15T14:06:40Z</cp:lastPrinted>
  <dcterms:created xsi:type="dcterms:W3CDTF">2015-06-05T18:17:20Z</dcterms:created>
  <dcterms:modified xsi:type="dcterms:W3CDTF">2026-03-20T11:29:15Z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0x010100965B3CDF8B54024D9C23356155394BB3</vt:lpwstr>
  </property>
</Properties>
</file>